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santeelynches-my.sharepoint.com/personal/dmiller_slcog_org/Documents/Desktop/Website Information/"/>
    </mc:Choice>
  </mc:AlternateContent>
  <xr:revisionPtr revIDLastSave="0" documentId="8_{6F915DD7-F00A-4851-B9E9-7E5BC8AD6336}" xr6:coauthVersionLast="47" xr6:coauthVersionMax="47" xr10:uidLastSave="{00000000-0000-0000-0000-000000000000}"/>
  <bookViews>
    <workbookView xWindow="0" yWindow="390" windowWidth="20730" windowHeight="11040" xr2:uid="{00000000-000D-0000-FFFF-FFFF00000000}"/>
  </bookViews>
  <sheets>
    <sheet name="Budget" sheetId="1" r:id="rId1"/>
    <sheet name="Staffing Detail" sheetId="2" r:id="rId2"/>
    <sheet name="Raw Food Costs" sheetId="4" r:id="rId3"/>
  </sheets>
  <definedNames>
    <definedName name="_xlnm.Print_Area" localSheetId="0">Budget!$A$1:$M$65</definedName>
    <definedName name="_xlnm.Print_Titles" localSheetId="0">Budget!$A:$B,Budget!$1:$5</definedName>
    <definedName name="_xlnm.Print_Titles" localSheetId="2">'Raw Food Costs'!$A:$B,'Raw Food Costs'!$1:$5</definedName>
    <definedName name="_xlnm.Print_Titles" localSheetId="1">'Staffing Detail'!$A:$B,'Staffing Detail'!$1:$5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4" l="1"/>
  <c r="E17" i="4"/>
  <c r="E16" i="4"/>
  <c r="E15" i="4"/>
  <c r="E14" i="4"/>
  <c r="F13" i="4"/>
  <c r="E9" i="4"/>
  <c r="E10" i="4"/>
  <c r="E11" i="4"/>
  <c r="E8" i="4"/>
  <c r="F7" i="4"/>
  <c r="G18" i="4"/>
  <c r="C37" i="1"/>
  <c r="C25" i="1"/>
  <c r="C26" i="1"/>
  <c r="C31" i="1"/>
  <c r="C30" i="1"/>
  <c r="C10" i="1"/>
  <c r="C11" i="1"/>
  <c r="C12" i="1"/>
  <c r="C13" i="1"/>
  <c r="C14" i="1"/>
  <c r="C15" i="1"/>
  <c r="C16" i="1"/>
  <c r="C23" i="1"/>
  <c r="C17" i="1"/>
  <c r="C18" i="1"/>
  <c r="C19" i="1"/>
  <c r="C20" i="1"/>
  <c r="C21" i="1"/>
  <c r="C22" i="1"/>
  <c r="C24" i="1"/>
  <c r="C27" i="1"/>
  <c r="C29" i="1"/>
  <c r="C32" i="1"/>
  <c r="C33" i="1"/>
  <c r="C34" i="1"/>
  <c r="M8" i="2"/>
  <c r="M9" i="2"/>
  <c r="M10" i="2"/>
  <c r="M11" i="2"/>
  <c r="N11" i="2" s="1"/>
  <c r="M12" i="2"/>
  <c r="N12" i="2" s="1"/>
  <c r="M13" i="2"/>
  <c r="N13" i="2" s="1"/>
  <c r="M14" i="2"/>
  <c r="M15" i="2"/>
  <c r="M16" i="2"/>
  <c r="M17" i="2"/>
  <c r="M18" i="2"/>
  <c r="M19" i="2"/>
  <c r="M20" i="2"/>
  <c r="M21" i="2"/>
  <c r="N21" i="2" s="1"/>
  <c r="M22" i="2"/>
  <c r="N22" i="2" s="1"/>
  <c r="M7" i="2"/>
  <c r="N8" i="2"/>
  <c r="N9" i="2"/>
  <c r="N10" i="2"/>
  <c r="N14" i="2"/>
  <c r="N15" i="2"/>
  <c r="N16" i="2"/>
  <c r="N17" i="2"/>
  <c r="N18" i="2"/>
  <c r="N19" i="2"/>
  <c r="N20" i="2"/>
  <c r="K23" i="2"/>
  <c r="K30" i="2" s="1"/>
  <c r="C2" i="2"/>
  <c r="L23" i="2"/>
  <c r="L32" i="2" s="1"/>
  <c r="J23" i="2"/>
  <c r="J29" i="2" s="1"/>
  <c r="I23" i="2"/>
  <c r="I32" i="2" s="1"/>
  <c r="H23" i="2"/>
  <c r="H26" i="2" s="1"/>
  <c r="G23" i="2"/>
  <c r="G29" i="2" s="1"/>
  <c r="F23" i="2"/>
  <c r="F28" i="2" s="1"/>
  <c r="E23" i="2"/>
  <c r="E25" i="2" s="1"/>
  <c r="D23" i="2"/>
  <c r="D8" i="1" s="1"/>
  <c r="L25" i="2" l="1"/>
  <c r="L27" i="2"/>
  <c r="F26" i="2"/>
  <c r="L33" i="2"/>
  <c r="L29" i="2"/>
  <c r="L28" i="2"/>
  <c r="L8" i="1"/>
  <c r="L31" i="2"/>
  <c r="J18" i="4"/>
  <c r="K18" i="4"/>
  <c r="H18" i="4"/>
  <c r="I18" i="4"/>
  <c r="C18" i="4"/>
  <c r="L18" i="4"/>
  <c r="E18" i="4"/>
  <c r="D28" i="1" s="1"/>
  <c r="F18" i="4"/>
  <c r="E28" i="1" s="1"/>
  <c r="K8" i="1"/>
  <c r="H8" i="1"/>
  <c r="F29" i="2"/>
  <c r="J33" i="2"/>
  <c r="K26" i="2"/>
  <c r="K31" i="2"/>
  <c r="J30" i="2"/>
  <c r="J25" i="2"/>
  <c r="G31" i="2"/>
  <c r="G28" i="2"/>
  <c r="G30" i="2"/>
  <c r="G27" i="2"/>
  <c r="H32" i="2"/>
  <c r="F30" i="2"/>
  <c r="G32" i="2"/>
  <c r="G26" i="2"/>
  <c r="G8" i="1"/>
  <c r="H31" i="2"/>
  <c r="H28" i="2"/>
  <c r="D26" i="2"/>
  <c r="I29" i="2"/>
  <c r="J8" i="1"/>
  <c r="K32" i="2"/>
  <c r="J31" i="2"/>
  <c r="I30" i="2"/>
  <c r="H29" i="2"/>
  <c r="F27" i="2"/>
  <c r="I8" i="1"/>
  <c r="K33" i="2"/>
  <c r="J32" i="2"/>
  <c r="I31" i="2"/>
  <c r="H30" i="2"/>
  <c r="L26" i="2"/>
  <c r="K25" i="2"/>
  <c r="H33" i="2"/>
  <c r="J27" i="2"/>
  <c r="H25" i="2"/>
  <c r="I33" i="2"/>
  <c r="K27" i="2"/>
  <c r="J26" i="2"/>
  <c r="I25" i="2"/>
  <c r="F8" i="1"/>
  <c r="F31" i="2"/>
  <c r="K28" i="2"/>
  <c r="I26" i="2"/>
  <c r="D33" i="2"/>
  <c r="G33" i="2"/>
  <c r="F32" i="2"/>
  <c r="L30" i="2"/>
  <c r="K29" i="2"/>
  <c r="J28" i="2"/>
  <c r="I27" i="2"/>
  <c r="G25" i="2"/>
  <c r="D31" i="2"/>
  <c r="F33" i="2"/>
  <c r="I28" i="2"/>
  <c r="H27" i="2"/>
  <c r="F25" i="2"/>
  <c r="E33" i="2"/>
  <c r="E32" i="2"/>
  <c r="E31" i="2"/>
  <c r="E30" i="2"/>
  <c r="E29" i="2"/>
  <c r="E28" i="2"/>
  <c r="E27" i="2"/>
  <c r="E26" i="2"/>
  <c r="E8" i="1"/>
  <c r="D32" i="2"/>
  <c r="D30" i="2"/>
  <c r="D29" i="2"/>
  <c r="D28" i="2"/>
  <c r="D27" i="2"/>
  <c r="M23" i="2"/>
  <c r="N7" i="2"/>
  <c r="N23" i="2" s="1"/>
  <c r="C23" i="2"/>
  <c r="E57" i="1"/>
  <c r="F57" i="1"/>
  <c r="G57" i="1"/>
  <c r="H57" i="1"/>
  <c r="I57" i="1"/>
  <c r="J57" i="1"/>
  <c r="K57" i="1"/>
  <c r="D57" i="1"/>
  <c r="C28" i="1" l="1"/>
  <c r="M32" i="2"/>
  <c r="C8" i="1"/>
  <c r="M26" i="2"/>
  <c r="M27" i="2"/>
  <c r="J34" i="2"/>
  <c r="J38" i="2" s="1"/>
  <c r="L34" i="2"/>
  <c r="M29" i="2"/>
  <c r="M30" i="2"/>
  <c r="M33" i="2"/>
  <c r="M31" i="2"/>
  <c r="M28" i="2"/>
  <c r="G34" i="2"/>
  <c r="G38" i="2" s="1"/>
  <c r="I34" i="2"/>
  <c r="I38" i="2" s="1"/>
  <c r="H34" i="2"/>
  <c r="H38" i="2" s="1"/>
  <c r="F34" i="2"/>
  <c r="F38" i="2" s="1"/>
  <c r="K34" i="2"/>
  <c r="K38" i="2" s="1"/>
  <c r="E34" i="2"/>
  <c r="E38" i="2" s="1"/>
  <c r="I50" i="1"/>
  <c r="L9" i="1" l="1"/>
  <c r="L38" i="2"/>
  <c r="L35" i="1"/>
  <c r="H36" i="2"/>
  <c r="H9" i="1"/>
  <c r="H35" i="1" s="1"/>
  <c r="J36" i="2"/>
  <c r="J9" i="1"/>
  <c r="F36" i="2"/>
  <c r="F9" i="1"/>
  <c r="I36" i="2"/>
  <c r="I9" i="1"/>
  <c r="L36" i="2"/>
  <c r="G36" i="2"/>
  <c r="G9" i="1"/>
  <c r="G35" i="1" s="1"/>
  <c r="E36" i="2"/>
  <c r="E9" i="1"/>
  <c r="E35" i="1" s="1"/>
  <c r="K36" i="2"/>
  <c r="K9" i="1"/>
  <c r="K35" i="1" s="1"/>
  <c r="G50" i="1"/>
  <c r="K50" i="1"/>
  <c r="J50" i="1"/>
  <c r="H50" i="1"/>
  <c r="F50" i="1"/>
  <c r="E50" i="1"/>
  <c r="D50" i="1"/>
  <c r="C49" i="1"/>
  <c r="C48" i="1"/>
  <c r="C41" i="1"/>
  <c r="E38" i="1" l="1"/>
  <c r="K38" i="1"/>
  <c r="F38" i="1"/>
  <c r="G38" i="1"/>
  <c r="J38" i="1"/>
  <c r="H38" i="1"/>
  <c r="D38" i="1"/>
  <c r="I38" i="1"/>
  <c r="I35" i="1"/>
  <c r="F35" i="1"/>
  <c r="J35" i="1"/>
  <c r="C50" i="1"/>
  <c r="L38" i="1" l="1"/>
  <c r="C38" i="1"/>
  <c r="H39" i="1"/>
  <c r="H42" i="1" s="1"/>
  <c r="H64" i="1" s="1"/>
  <c r="E39" i="1"/>
  <c r="E42" i="1" s="1"/>
  <c r="E64" i="1" s="1"/>
  <c r="F39" i="1"/>
  <c r="F42" i="1" s="1"/>
  <c r="F64" i="1" s="1"/>
  <c r="J39" i="1"/>
  <c r="J42" i="1" s="1"/>
  <c r="J64" i="1" s="1"/>
  <c r="K39" i="1"/>
  <c r="I39" i="1"/>
  <c r="I42" i="1" s="1"/>
  <c r="I64" i="1" s="1"/>
  <c r="G39" i="1"/>
  <c r="L39" i="1" l="1"/>
  <c r="L42" i="1" s="1"/>
  <c r="G42" i="1"/>
  <c r="K42" i="1"/>
  <c r="E63" i="1"/>
  <c r="G47" i="1"/>
  <c r="G51" i="1" s="1"/>
  <c r="G63" i="1"/>
  <c r="H63" i="1"/>
  <c r="H47" i="1"/>
  <c r="H51" i="1" s="1"/>
  <c r="H45" i="1"/>
  <c r="H60" i="1" s="1"/>
  <c r="H61" i="1" s="1"/>
  <c r="F63" i="1"/>
  <c r="I45" i="1"/>
  <c r="I60" i="1" s="1"/>
  <c r="I61" i="1" s="1"/>
  <c r="I47" i="1"/>
  <c r="I51" i="1" s="1"/>
  <c r="I63" i="1"/>
  <c r="J63" i="1"/>
  <c r="J47" i="1"/>
  <c r="J51" i="1" s="1"/>
  <c r="J45" i="1"/>
  <c r="J60" i="1" s="1"/>
  <c r="J61" i="1" s="1"/>
  <c r="K45" i="1"/>
  <c r="K60" i="1" s="1"/>
  <c r="K61" i="1" s="1"/>
  <c r="C39" i="1"/>
  <c r="D39" i="1"/>
  <c r="K63" i="1" l="1"/>
  <c r="K64" i="1"/>
  <c r="K47" i="1"/>
  <c r="K51" i="1" s="1"/>
  <c r="G45" i="1"/>
  <c r="G60" i="1" s="1"/>
  <c r="G61" i="1" s="1"/>
  <c r="G64" i="1"/>
  <c r="G53" i="1"/>
  <c r="G56" i="1" s="1"/>
  <c r="G58" i="1" s="1"/>
  <c r="I53" i="1"/>
  <c r="I56" i="1" s="1"/>
  <c r="I58" i="1" s="1"/>
  <c r="J53" i="1"/>
  <c r="J56" i="1" s="1"/>
  <c r="J58" i="1" s="1"/>
  <c r="H53" i="1"/>
  <c r="H56" i="1" s="1"/>
  <c r="H58" i="1" s="1"/>
  <c r="E45" i="1"/>
  <c r="E60" i="1" s="1"/>
  <c r="E61" i="1" s="1"/>
  <c r="E47" i="1"/>
  <c r="F45" i="1"/>
  <c r="F60" i="1" s="1"/>
  <c r="F61" i="1" s="1"/>
  <c r="F47" i="1"/>
  <c r="C57" i="1"/>
  <c r="K53" i="1" l="1"/>
  <c r="K56" i="1" s="1"/>
  <c r="K58" i="1" s="1"/>
  <c r="E51" i="1"/>
  <c r="E53" i="1"/>
  <c r="E56" i="1" s="1"/>
  <c r="E58" i="1" s="1"/>
  <c r="F51" i="1"/>
  <c r="F53" i="1"/>
  <c r="F56" i="1" s="1"/>
  <c r="F58" i="1" s="1"/>
  <c r="D25" i="2" l="1"/>
  <c r="D34" i="2" l="1"/>
  <c r="D38" i="2" s="1"/>
  <c r="M25" i="2"/>
  <c r="M34" i="2" s="1"/>
  <c r="M36" i="2" l="1"/>
  <c r="M38" i="2"/>
  <c r="D36" i="2"/>
  <c r="D9" i="1"/>
  <c r="C9" i="1" s="1"/>
  <c r="D35" i="1" l="1"/>
  <c r="D42" i="1" s="1"/>
  <c r="D64" i="1" s="1"/>
  <c r="C35" i="1" l="1"/>
  <c r="C42" i="1" s="1"/>
  <c r="C63" i="1" s="1"/>
  <c r="D47" i="1"/>
  <c r="D51" i="1" s="1"/>
  <c r="D63" i="1"/>
  <c r="C64" i="1"/>
  <c r="D45" i="1"/>
  <c r="D60" i="1" s="1"/>
  <c r="D61" i="1" s="1"/>
  <c r="D53" i="1" l="1"/>
  <c r="D56" i="1" s="1"/>
  <c r="D58" i="1" s="1"/>
  <c r="C58" i="1" s="1"/>
  <c r="C47" i="1"/>
  <c r="C51" i="1" s="1"/>
  <c r="C56" i="1" l="1"/>
</calcChain>
</file>

<file path=xl/sharedStrings.xml><?xml version="1.0" encoding="utf-8"?>
<sst xmlns="http://schemas.openxmlformats.org/spreadsheetml/2006/main" count="128" uniqueCount="92">
  <si>
    <t>Item #</t>
  </si>
  <si>
    <t>100% Budget (All Svcs)</t>
  </si>
  <si>
    <t>Personnel Salaries</t>
  </si>
  <si>
    <t>Fringe Benefits</t>
  </si>
  <si>
    <t>Utilities</t>
  </si>
  <si>
    <t>Supplies</t>
  </si>
  <si>
    <t xml:space="preserve">Other: (specify) </t>
  </si>
  <si>
    <t>Management (Indirect/Overhead) Costs</t>
  </si>
  <si>
    <t>Subtotal - Mgmt (Indirect/Overhead) Costs</t>
  </si>
  <si>
    <t>Profit</t>
  </si>
  <si>
    <t>TOTAL OPERATING BUDGET</t>
  </si>
  <si>
    <t>Fringe Rate as % Of Salaries</t>
  </si>
  <si>
    <t>Actual Unit Cost</t>
  </si>
  <si>
    <t>Matching Requirements</t>
  </si>
  <si>
    <t>Total Cash Match (provide detail)</t>
  </si>
  <si>
    <t>Total In-Kind Cash Equivalent (provide detail)</t>
  </si>
  <si>
    <t>Subtotal - Available Match</t>
  </si>
  <si>
    <t>Minimum Match Requirement Met?</t>
  </si>
  <si>
    <t xml:space="preserve"> Net Unit Cost (Actual - Applied Match)</t>
  </si>
  <si>
    <t>Group Dining</t>
  </si>
  <si>
    <r>
      <t xml:space="preserve">Minimum Required Match (0%) is:     </t>
    </r>
    <r>
      <rPr>
        <sz val="8"/>
        <rFont val="Arial"/>
        <family val="2"/>
      </rPr>
      <t xml:space="preserve"> </t>
    </r>
  </si>
  <si>
    <t>Enter data in Green Cells Only</t>
  </si>
  <si>
    <t>Walk with Ease</t>
  </si>
  <si>
    <t>Geographic Service Area:</t>
  </si>
  <si>
    <t>Service Delivery Costs</t>
  </si>
  <si>
    <r>
      <t xml:space="preserve">Projected Total # of Units </t>
    </r>
    <r>
      <rPr>
        <b/>
        <i/>
        <sz val="9"/>
        <rFont val="Arial"/>
        <family val="2"/>
      </rPr>
      <t>(all funding sources)</t>
    </r>
  </si>
  <si>
    <r>
      <t xml:space="preserve">Projected Total # of Units </t>
    </r>
    <r>
      <rPr>
        <b/>
        <i/>
        <sz val="9"/>
        <rFont val="Arial"/>
        <family val="2"/>
      </rPr>
      <t>(AAA-funded)</t>
    </r>
  </si>
  <si>
    <t xml:space="preserve"> $ Change in Unit Rate</t>
  </si>
  <si>
    <t>% Change in Unit Rate</t>
  </si>
  <si>
    <t>Overhead/Indirect Rate as % all other costs</t>
  </si>
  <si>
    <t>Total costs less raw food cost</t>
  </si>
  <si>
    <t>Client Transportation</t>
  </si>
  <si>
    <t>Projected Total Reimbursement at CURRENT unit rates</t>
  </si>
  <si>
    <t>Projected Total Reimbursement at PROPOSED unit rates</t>
  </si>
  <si>
    <t>Additional projected total reimbursement with proposed unit rates</t>
  </si>
  <si>
    <t xml:space="preserve">   Budget and Unit Cost Calculations</t>
  </si>
  <si>
    <t>Unit Rate from FY 22-23</t>
  </si>
  <si>
    <t>Subtotal - Service Delivery Costs</t>
  </si>
  <si>
    <t>Name of Offeror:</t>
  </si>
  <si>
    <t>Indirect/ Overhead</t>
  </si>
  <si>
    <t>Total (columns D-L)</t>
  </si>
  <si>
    <t>Total salary vs salaries included here</t>
  </si>
  <si>
    <t>Total Annual Salary (all services/ funding sources)</t>
  </si>
  <si>
    <t>SUI (State Unemployment)</t>
  </si>
  <si>
    <t>Workman's Compensation</t>
  </si>
  <si>
    <t>Medical benefits</t>
  </si>
  <si>
    <t>Vacation/Leave Time</t>
  </si>
  <si>
    <t>FICA (Employer contributions only)</t>
  </si>
  <si>
    <t>Retirement (Employer contributions only)</t>
  </si>
  <si>
    <t>% of Salary</t>
  </si>
  <si>
    <t>FUTA (Federal Unemployment)</t>
  </si>
  <si>
    <t>TOTAL SALARIES + FRINGE</t>
  </si>
  <si>
    <t>Item Description</t>
  </si>
  <si>
    <t>Personnel Salaries - list each applicable staff position, their total annual salary, and portion allocated to each service type</t>
  </si>
  <si>
    <t>Subtotal - Fringe Benefits</t>
  </si>
  <si>
    <t>Subtotal - Personnel Salaries</t>
  </si>
  <si>
    <t>Building Rent</t>
  </si>
  <si>
    <t>Repairs &amp; Maintenance</t>
  </si>
  <si>
    <t>Telephone/Internet</t>
  </si>
  <si>
    <t>Audit Fees</t>
  </si>
  <si>
    <t>Equipment Lease</t>
  </si>
  <si>
    <t>Depreciation</t>
  </si>
  <si>
    <t>Percentage Allocated to Service Type</t>
  </si>
  <si>
    <t>Other service - specify</t>
  </si>
  <si>
    <r>
      <t xml:space="preserve">   Budget and Unit Cost Calculations: </t>
    </r>
    <r>
      <rPr>
        <b/>
        <sz val="12"/>
        <color rgb="FF0070C0"/>
        <rFont val="Arial"/>
        <family val="2"/>
      </rPr>
      <t>Salaries &amp; Fringe Detail</t>
    </r>
  </si>
  <si>
    <t>Training (include training-related staff travel)</t>
  </si>
  <si>
    <t>Insurance (do not include Workers Comp)</t>
  </si>
  <si>
    <t>Background checks</t>
  </si>
  <si>
    <t>Legal Fees</t>
  </si>
  <si>
    <t>Contracted transportation services</t>
  </si>
  <si>
    <t>Raw Food Cost if prepared 100% in-house</t>
  </si>
  <si>
    <t>Amount Allocated to Service Type</t>
  </si>
  <si>
    <t>Fuel</t>
  </si>
  <si>
    <t>Rate per trip if contracted out:</t>
  </si>
  <si>
    <t xml:space="preserve">Equipment Purchase (less than $5,000) - specify in comments column </t>
  </si>
  <si>
    <t>Comments</t>
  </si>
  <si>
    <r>
      <t xml:space="preserve">   Budget and Unit Cost Calculations: </t>
    </r>
    <r>
      <rPr>
        <b/>
        <sz val="12"/>
        <color rgb="FF0070C0"/>
        <rFont val="Arial"/>
        <family val="2"/>
      </rPr>
      <t>Raw Food/Meal Costs</t>
    </r>
  </si>
  <si>
    <t>Subtotal - Raw Food/Meal Costs</t>
  </si>
  <si>
    <t>Caterer's Estimated Cost Per Meal</t>
  </si>
  <si>
    <t>Estimated TOTAL # of Meals (all funding sources)</t>
  </si>
  <si>
    <t>Group Dining: Hot meals</t>
  </si>
  <si>
    <t>HDM: Hot meals</t>
  </si>
  <si>
    <t>HDM: Frozen meals</t>
  </si>
  <si>
    <t>HDM: Cold/Deli meals</t>
  </si>
  <si>
    <t>HDM: Shelf Stable meals</t>
  </si>
  <si>
    <t>Home Delivered Meals (HDM)</t>
  </si>
  <si>
    <t>Other Caterer (direct-pay):</t>
  </si>
  <si>
    <t>Santee-Lynches AAA's Catering Contract:</t>
  </si>
  <si>
    <t>Raw Food/Meal Cost - outside caterer</t>
  </si>
  <si>
    <t>Note: Complete "Staffing Detail" worksheet first and the amounts will fill in here.</t>
  </si>
  <si>
    <t>Note: Complete "Raw Food Costs" worksheet first and the amounts will fill in here.</t>
  </si>
  <si>
    <t>Clarendon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</si>
</sst>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0"/>
    <numFmt numFmtId="165" formatCode="&quot;$&quot;#,##0.00"/>
    <numFmt numFmtId="166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Courier"/>
    </font>
    <font>
      <b/>
      <sz val="10"/>
      <name val="Arial"/>
      <family val="2"/>
    </font>
    <font>
      <sz val="8"/>
      <name val="Arial"/>
      <family val="2"/>
    </font>
    <font>
      <b/>
      <sz val="10"/>
      <name val="Courier"/>
    </font>
    <font>
      <b/>
      <sz val="8"/>
      <name val="Arial"/>
      <family val="2"/>
    </font>
    <font>
      <b/>
      <sz val="8"/>
      <color rgb="FF0070C0"/>
      <name val="Arial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sz val="8"/>
      <name val="Courier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Courier"/>
    </font>
    <font>
      <b/>
      <i/>
      <sz val="8"/>
      <name val="Arial"/>
      <family val="2"/>
    </font>
    <font>
      <b/>
      <i/>
      <sz val="8"/>
      <color indexed="12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rgb="FF0070C0"/>
      <name val="Arial"/>
      <family val="2"/>
    </font>
    <font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5">
    <xf numFmtId="0" fontId="0" fillId="0" borderId="0" xfId="0"/>
    <xf numFmtId="4" fontId="7" fillId="2" borderId="2" xfId="0" applyNumberFormat="1" applyFont="1" applyFill="1" applyBorder="1" applyAlignment="1">
      <alignment horizontal="center"/>
    </xf>
    <xf numFmtId="4" fontId="9" fillId="0" borderId="0" xfId="0" applyNumberFormat="1" applyFont="1"/>
    <xf numFmtId="4" fontId="9" fillId="0" borderId="3" xfId="0" applyNumberFormat="1" applyFont="1" applyBorder="1"/>
    <xf numFmtId="4" fontId="5" fillId="0" borderId="0" xfId="0" applyNumberFormat="1" applyFont="1"/>
    <xf numFmtId="4" fontId="5" fillId="0" borderId="3" xfId="0" applyNumberFormat="1" applyFont="1" applyBorder="1"/>
    <xf numFmtId="4" fontId="5" fillId="0" borderId="1" xfId="0" applyNumberFormat="1" applyFont="1" applyBorder="1"/>
    <xf numFmtId="0" fontId="10" fillId="0" borderId="2" xfId="0" applyFont="1" applyBorder="1" applyAlignment="1">
      <alignment horizontal="right"/>
    </xf>
    <xf numFmtId="4" fontId="7" fillId="2" borderId="2" xfId="0" applyNumberFormat="1" applyFont="1" applyFill="1" applyBorder="1"/>
    <xf numFmtId="4" fontId="0" fillId="0" borderId="0" xfId="0" applyNumberFormat="1"/>
    <xf numFmtId="0" fontId="5" fillId="0" borderId="0" xfId="0" applyFont="1"/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4" fontId="5" fillId="3" borderId="2" xfId="0" applyNumberFormat="1" applyFont="1" applyFill="1" applyBorder="1"/>
    <xf numFmtId="0" fontId="7" fillId="0" borderId="3" xfId="0" applyFont="1" applyBorder="1"/>
    <xf numFmtId="0" fontId="7" fillId="0" borderId="0" xfId="0" applyFont="1" applyAlignment="1">
      <alignment horizontal="center"/>
    </xf>
    <xf numFmtId="4" fontId="11" fillId="0" borderId="0" xfId="0" applyNumberFormat="1" applyFont="1"/>
    <xf numFmtId="0" fontId="10" fillId="0" borderId="2" xfId="0" applyFont="1" applyBorder="1" applyAlignment="1">
      <alignment horizontal="right" vertical="center"/>
    </xf>
    <xf numFmtId="4" fontId="10" fillId="0" borderId="2" xfId="0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center"/>
    </xf>
    <xf numFmtId="49" fontId="7" fillId="0" borderId="4" xfId="0" applyNumberFormat="1" applyFont="1" applyBorder="1" applyAlignment="1">
      <alignment horizontal="right" wrapText="1"/>
    </xf>
    <xf numFmtId="49" fontId="5" fillId="0" borderId="4" xfId="0" applyNumberFormat="1" applyFont="1" applyBorder="1"/>
    <xf numFmtId="49" fontId="5" fillId="0" borderId="4" xfId="0" applyNumberFormat="1" applyFont="1" applyBorder="1" applyAlignment="1">
      <alignment horizontal="right"/>
    </xf>
    <xf numFmtId="49" fontId="7" fillId="0" borderId="4" xfId="0" applyNumberFormat="1" applyFont="1" applyBorder="1" applyAlignment="1">
      <alignment horizontal="right"/>
    </xf>
    <xf numFmtId="49" fontId="0" fillId="0" borderId="0" xfId="0" applyNumberFormat="1"/>
    <xf numFmtId="4" fontId="13" fillId="0" borderId="0" xfId="0" applyNumberFormat="1" applyFont="1"/>
    <xf numFmtId="4" fontId="5" fillId="2" borderId="2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8" fillId="0" borderId="2" xfId="0" applyFont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/>
    </xf>
    <xf numFmtId="165" fontId="7" fillId="4" borderId="2" xfId="2" applyNumberFormat="1" applyFont="1" applyFill="1" applyBorder="1" applyAlignment="1" applyProtection="1">
      <alignment horizontal="center" vertical="center" wrapText="1"/>
    </xf>
    <xf numFmtId="0" fontId="18" fillId="0" borderId="0" xfId="0" applyFont="1"/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left" wrapText="1"/>
    </xf>
    <xf numFmtId="9" fontId="7" fillId="0" borderId="2" xfId="0" applyNumberFormat="1" applyFont="1" applyBorder="1" applyAlignment="1">
      <alignment horizontal="center" wrapText="1"/>
    </xf>
    <xf numFmtId="0" fontId="5" fillId="0" borderId="2" xfId="0" applyFont="1" applyBorder="1"/>
    <xf numFmtId="0" fontId="5" fillId="2" borderId="2" xfId="0" applyFont="1" applyFill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5" fillId="0" borderId="2" xfId="0" applyFont="1" applyBorder="1" applyAlignment="1">
      <alignment horizontal="right" wrapText="1"/>
    </xf>
    <xf numFmtId="0" fontId="20" fillId="0" borderId="6" xfId="0" applyFont="1" applyBorder="1" applyAlignment="1">
      <alignment horizontal="center"/>
    </xf>
    <xf numFmtId="0" fontId="21" fillId="0" borderId="0" xfId="0" applyFont="1"/>
    <xf numFmtId="0" fontId="22" fillId="0" borderId="7" xfId="0" applyFont="1" applyBorder="1" applyAlignment="1">
      <alignment horizontal="right" wrapText="1"/>
    </xf>
    <xf numFmtId="165" fontId="22" fillId="5" borderId="8" xfId="0" applyNumberFormat="1" applyFont="1" applyFill="1" applyBorder="1" applyAlignment="1">
      <alignment horizontal="center"/>
    </xf>
    <xf numFmtId="4" fontId="20" fillId="5" borderId="2" xfId="0" applyNumberFormat="1" applyFont="1" applyFill="1" applyBorder="1" applyAlignment="1">
      <alignment horizontal="center"/>
    </xf>
    <xf numFmtId="164" fontId="4" fillId="6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right" vertical="center"/>
    </xf>
    <xf numFmtId="4" fontId="10" fillId="6" borderId="2" xfId="0" applyNumberFormat="1" applyFont="1" applyFill="1" applyBorder="1" applyAlignment="1">
      <alignment horizontal="right"/>
    </xf>
    <xf numFmtId="4" fontId="5" fillId="7" borderId="2" xfId="0" applyNumberFormat="1" applyFont="1" applyFill="1" applyBorder="1" applyAlignment="1">
      <alignment horizontal="center"/>
    </xf>
    <xf numFmtId="164" fontId="5" fillId="7" borderId="2" xfId="0" applyNumberFormat="1" applyFont="1" applyFill="1" applyBorder="1" applyAlignment="1">
      <alignment horizontal="center"/>
    </xf>
    <xf numFmtId="0" fontId="19" fillId="0" borderId="0" xfId="0" applyFont="1"/>
    <xf numFmtId="10" fontId="7" fillId="2" borderId="2" xfId="1" applyNumberFormat="1" applyFont="1" applyFill="1" applyBorder="1" applyAlignment="1" applyProtection="1">
      <alignment horizontal="center"/>
    </xf>
    <xf numFmtId="10" fontId="5" fillId="2" borderId="2" xfId="1" applyNumberFormat="1" applyFont="1" applyFill="1" applyBorder="1" applyAlignment="1" applyProtection="1">
      <alignment horizontal="center"/>
    </xf>
    <xf numFmtId="10" fontId="20" fillId="5" borderId="9" xfId="0" applyNumberFormat="1" applyFont="1" applyFill="1" applyBorder="1" applyAlignment="1">
      <alignment horizontal="center"/>
    </xf>
    <xf numFmtId="10" fontId="22" fillId="5" borderId="6" xfId="0" applyNumberFormat="1" applyFont="1" applyFill="1" applyBorder="1" applyAlignment="1">
      <alignment horizontal="center"/>
    </xf>
    <xf numFmtId="0" fontId="23" fillId="0" borderId="2" xfId="0" applyFont="1" applyBorder="1" applyAlignment="1">
      <alignment horizontal="right" vertical="center"/>
    </xf>
    <xf numFmtId="4" fontId="23" fillId="0" borderId="2" xfId="0" applyNumberFormat="1" applyFont="1" applyBorder="1" applyAlignment="1">
      <alignment horizontal="right"/>
    </xf>
    <xf numFmtId="164" fontId="23" fillId="8" borderId="2" xfId="0" applyNumberFormat="1" applyFont="1" applyFill="1" applyBorder="1" applyAlignment="1">
      <alignment horizontal="center"/>
    </xf>
    <xf numFmtId="166" fontId="23" fillId="8" borderId="2" xfId="1" applyNumberFormat="1" applyFont="1" applyFill="1" applyBorder="1" applyAlignment="1" applyProtection="1">
      <alignment horizontal="center"/>
    </xf>
    <xf numFmtId="0" fontId="23" fillId="0" borderId="2" xfId="0" applyFont="1" applyBorder="1" applyAlignment="1">
      <alignment horizontal="right" wrapText="1"/>
    </xf>
    <xf numFmtId="4" fontId="23" fillId="8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5" fillId="0" borderId="0" xfId="0" applyFont="1" applyAlignment="1">
      <alignment horizontal="left" vertical="top" wrapText="1"/>
    </xf>
    <xf numFmtId="4" fontId="5" fillId="0" borderId="2" xfId="0" applyNumberFormat="1" applyFont="1" applyBorder="1"/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2" xfId="0" applyFont="1" applyBorder="1" applyAlignment="1">
      <alignment horizontal="center" wrapText="1"/>
    </xf>
    <xf numFmtId="4" fontId="27" fillId="0" borderId="3" xfId="0" applyNumberFormat="1" applyFont="1" applyBorder="1"/>
    <xf numFmtId="4" fontId="26" fillId="2" borderId="2" xfId="0" applyNumberFormat="1" applyFont="1" applyFill="1" applyBorder="1" applyAlignment="1">
      <alignment horizontal="center"/>
    </xf>
    <xf numFmtId="4" fontId="27" fillId="0" borderId="0" xfId="0" applyNumberFormat="1" applyFont="1"/>
    <xf numFmtId="4" fontId="23" fillId="0" borderId="0" xfId="0" applyNumberFormat="1" applyFont="1"/>
    <xf numFmtId="4" fontId="28" fillId="0" borderId="0" xfId="0" applyNumberFormat="1" applyFont="1"/>
    <xf numFmtId="0" fontId="28" fillId="0" borderId="0" xfId="0" applyFont="1"/>
    <xf numFmtId="4" fontId="23" fillId="0" borderId="2" xfId="0" applyNumberFormat="1" applyFont="1" applyBorder="1"/>
    <xf numFmtId="4" fontId="7" fillId="0" borderId="0" xfId="0" applyNumberFormat="1" applyFont="1" applyAlignment="1">
      <alignment horizontal="center"/>
    </xf>
    <xf numFmtId="10" fontId="5" fillId="2" borderId="2" xfId="0" applyNumberFormat="1" applyFont="1" applyFill="1" applyBorder="1" applyAlignment="1">
      <alignment horizontal="center"/>
    </xf>
    <xf numFmtId="0" fontId="10" fillId="0" borderId="3" xfId="0" applyFont="1" applyBorder="1"/>
    <xf numFmtId="0" fontId="10" fillId="0" borderId="0" xfId="0" applyFont="1"/>
    <xf numFmtId="0" fontId="5" fillId="0" borderId="2" xfId="0" applyFont="1" applyBorder="1" applyAlignment="1">
      <alignment wrapText="1"/>
    </xf>
    <xf numFmtId="0" fontId="7" fillId="0" borderId="0" xfId="0" applyFont="1" applyAlignment="1">
      <alignment wrapText="1"/>
    </xf>
    <xf numFmtId="4" fontId="7" fillId="2" borderId="2" xfId="0" applyNumberFormat="1" applyFont="1" applyFill="1" applyBorder="1" applyAlignment="1">
      <alignment horizontal="right"/>
    </xf>
    <xf numFmtId="4" fontId="5" fillId="3" borderId="2" xfId="0" applyNumberFormat="1" applyFont="1" applyFill="1" applyBorder="1" applyProtection="1">
      <protection locked="0"/>
    </xf>
    <xf numFmtId="0" fontId="5" fillId="3" borderId="2" xfId="0" applyFont="1" applyFill="1" applyBorder="1" applyAlignment="1" applyProtection="1">
      <alignment horizontal="left" wrapText="1"/>
      <protection locked="0"/>
    </xf>
    <xf numFmtId="0" fontId="30" fillId="3" borderId="2" xfId="0" applyFont="1" applyFill="1" applyBorder="1" applyAlignment="1" applyProtection="1">
      <alignment horizontal="left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10" fontId="5" fillId="3" borderId="2" xfId="0" applyNumberFormat="1" applyFont="1" applyFill="1" applyBorder="1" applyAlignment="1" applyProtection="1">
      <alignment horizontal="center"/>
      <protection locked="0"/>
    </xf>
    <xf numFmtId="3" fontId="12" fillId="3" borderId="2" xfId="0" applyNumberFormat="1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Protection="1">
      <protection locked="0"/>
    </xf>
    <xf numFmtId="10" fontId="5" fillId="4" borderId="2" xfId="0" applyNumberFormat="1" applyFont="1" applyFill="1" applyBorder="1" applyAlignment="1" applyProtection="1">
      <alignment horizontal="center"/>
      <protection locked="0"/>
    </xf>
    <xf numFmtId="4" fontId="5" fillId="4" borderId="2" xfId="0" applyNumberFormat="1" applyFont="1" applyFill="1" applyBorder="1" applyProtection="1">
      <protection locked="0"/>
    </xf>
    <xf numFmtId="165" fontId="5" fillId="4" borderId="2" xfId="2" applyNumberFormat="1" applyFont="1" applyFill="1" applyBorder="1" applyAlignment="1" applyProtection="1">
      <alignment horizontal="center"/>
      <protection locked="0"/>
    </xf>
    <xf numFmtId="0" fontId="22" fillId="0" borderId="0" xfId="0" applyFont="1"/>
    <xf numFmtId="0" fontId="2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right" vertical="center" wrapText="1"/>
    </xf>
    <xf numFmtId="0" fontId="14" fillId="4" borderId="1" xfId="0" applyFont="1" applyFill="1" applyBorder="1" applyAlignment="1" applyProtection="1">
      <alignment horizontal="left"/>
      <protection locked="0"/>
    </xf>
    <xf numFmtId="0" fontId="15" fillId="0" borderId="0" xfId="0" applyFont="1" applyAlignment="1">
      <alignment horizontal="left" vertical="top" wrapText="1"/>
    </xf>
    <xf numFmtId="0" fontId="16" fillId="4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4" fillId="0" borderId="1" xfId="0" applyFont="1" applyBorder="1" applyAlignment="1">
      <alignment horizontal="left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9"/>
  <sheetViews>
    <sheetView tabSelected="1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D10" sqref="D10"/>
    </sheetView>
  </sheetViews>
  <sheetFormatPr defaultColWidth="11" defaultRowHeight="15" x14ac:dyDescent="0.25"/>
  <cols>
    <col min="1" max="1" width="5.140625" style="10" customWidth="1"/>
    <col min="2" max="2" width="28.7109375" customWidth="1"/>
    <col min="3" max="3" width="11.140625" customWidth="1"/>
    <col min="4" max="5" width="10.85546875" customWidth="1"/>
    <col min="6" max="8" width="10.85546875" hidden="1" customWidth="1"/>
    <col min="9" max="12" width="10.85546875" customWidth="1"/>
    <col min="13" max="13" width="23.140625" customWidth="1"/>
    <col min="14" max="14" width="2.7109375" style="96" customWidth="1"/>
    <col min="15" max="15" width="21.42578125" style="96" bestFit="1" customWidth="1"/>
    <col min="16" max="16" width="8.7109375" style="96" customWidth="1"/>
    <col min="17" max="18" width="11" style="96"/>
  </cols>
  <sheetData>
    <row r="1" spans="1:18" ht="30" customHeight="1" x14ac:dyDescent="0.25">
      <c r="A1" s="97" t="s">
        <v>35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8" ht="27.75" customHeight="1" x14ac:dyDescent="0.25">
      <c r="A2" s="30"/>
      <c r="B2" s="31" t="s">
        <v>38</v>
      </c>
      <c r="C2" s="99"/>
      <c r="D2" s="99"/>
      <c r="E2" s="99"/>
      <c r="F2" s="102" t="s">
        <v>23</v>
      </c>
      <c r="G2" s="102"/>
      <c r="H2" s="102"/>
      <c r="I2" s="102"/>
      <c r="J2" s="101" t="s">
        <v>91</v>
      </c>
      <c r="K2" s="101"/>
      <c r="L2" s="65"/>
      <c r="M2" s="65"/>
    </row>
    <row r="3" spans="1:18" ht="4.5" customHeight="1" x14ac:dyDescent="0.25">
      <c r="A3" s="30"/>
      <c r="B3" s="30"/>
      <c r="C3" s="10"/>
      <c r="D3" s="31"/>
      <c r="E3" s="36"/>
      <c r="F3" s="36"/>
      <c r="G3" s="36"/>
      <c r="H3" s="36"/>
      <c r="I3" s="36"/>
      <c r="J3" s="36"/>
      <c r="K3" s="36"/>
      <c r="L3" s="36"/>
      <c r="M3" s="36"/>
    </row>
    <row r="4" spans="1:18" x14ac:dyDescent="0.25">
      <c r="A4" s="30"/>
      <c r="B4" s="100" t="s">
        <v>21</v>
      </c>
      <c r="C4" s="100"/>
      <c r="D4" s="31"/>
      <c r="E4" s="36"/>
      <c r="F4" s="36"/>
      <c r="G4" s="36"/>
      <c r="H4" s="36"/>
      <c r="I4" s="36"/>
      <c r="J4" s="36"/>
      <c r="K4" s="36"/>
      <c r="L4" s="36"/>
      <c r="M4" s="36"/>
    </row>
    <row r="5" spans="1:18" ht="34.5" customHeight="1" x14ac:dyDescent="0.25">
      <c r="A5" s="11" t="s">
        <v>0</v>
      </c>
      <c r="B5" s="37" t="s">
        <v>52</v>
      </c>
      <c r="C5" s="38" t="s">
        <v>1</v>
      </c>
      <c r="D5" s="32" t="s">
        <v>85</v>
      </c>
      <c r="E5" s="32" t="s">
        <v>19</v>
      </c>
      <c r="F5" s="32"/>
      <c r="G5" s="32"/>
      <c r="H5" s="32"/>
      <c r="I5" s="32" t="s">
        <v>31</v>
      </c>
      <c r="J5" s="32" t="s">
        <v>22</v>
      </c>
      <c r="K5" s="89" t="s">
        <v>63</v>
      </c>
      <c r="L5" s="32" t="s">
        <v>39</v>
      </c>
      <c r="M5" s="11" t="s">
        <v>75</v>
      </c>
    </row>
    <row r="6" spans="1:18" s="35" customFormat="1" ht="14.25" hidden="1" customHeight="1" x14ac:dyDescent="0.25">
      <c r="A6" s="98" t="s">
        <v>36</v>
      </c>
      <c r="B6" s="98"/>
      <c r="C6" s="98"/>
      <c r="D6" s="34"/>
      <c r="E6" s="34"/>
      <c r="F6" s="34"/>
      <c r="G6" s="34"/>
      <c r="H6" s="34"/>
      <c r="I6" s="34"/>
      <c r="J6" s="34"/>
      <c r="K6" s="34"/>
      <c r="L6" s="34"/>
      <c r="M6" s="34"/>
      <c r="N6" s="10"/>
      <c r="O6" s="10"/>
      <c r="P6" s="10"/>
      <c r="Q6" s="10"/>
      <c r="R6" s="10"/>
    </row>
    <row r="7" spans="1:18" x14ac:dyDescent="0.25">
      <c r="A7" s="12"/>
      <c r="B7" s="14" t="s">
        <v>24</v>
      </c>
      <c r="C7" s="2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8" ht="14.1" customHeight="1" x14ac:dyDescent="0.25">
      <c r="A8" s="12">
        <v>1</v>
      </c>
      <c r="B8" s="39" t="s">
        <v>2</v>
      </c>
      <c r="C8" s="29">
        <f>SUM(D8:L8)</f>
        <v>0</v>
      </c>
      <c r="D8" s="67">
        <f>'Staffing Detail'!D23</f>
        <v>0</v>
      </c>
      <c r="E8" s="67">
        <f>'Staffing Detail'!E23</f>
        <v>0</v>
      </c>
      <c r="F8" s="67">
        <f>'Staffing Detail'!F23</f>
        <v>0</v>
      </c>
      <c r="G8" s="67">
        <f>'Staffing Detail'!G23</f>
        <v>0</v>
      </c>
      <c r="H8" s="67">
        <f>'Staffing Detail'!H23</f>
        <v>0</v>
      </c>
      <c r="I8" s="67">
        <f>'Staffing Detail'!I23</f>
        <v>0</v>
      </c>
      <c r="J8" s="67">
        <f>'Staffing Detail'!J23</f>
        <v>0</v>
      </c>
      <c r="K8" s="67">
        <f>'Staffing Detail'!K23</f>
        <v>0</v>
      </c>
      <c r="L8" s="67">
        <f>'Staffing Detail'!L23</f>
        <v>0</v>
      </c>
      <c r="M8" s="87"/>
      <c r="O8" s="96" t="s">
        <v>89</v>
      </c>
    </row>
    <row r="9" spans="1:18" ht="14.1" customHeight="1" x14ac:dyDescent="0.25">
      <c r="A9" s="12">
        <v>2</v>
      </c>
      <c r="B9" s="39" t="s">
        <v>3</v>
      </c>
      <c r="C9" s="29">
        <f t="shared" ref="C9:C34" si="0">SUM(D9:L9)</f>
        <v>0</v>
      </c>
      <c r="D9" s="67">
        <f>'Staffing Detail'!D34</f>
        <v>0</v>
      </c>
      <c r="E9" s="67">
        <f>'Staffing Detail'!E34</f>
        <v>0</v>
      </c>
      <c r="F9" s="67">
        <f>'Staffing Detail'!F34</f>
        <v>0</v>
      </c>
      <c r="G9" s="67">
        <f>'Staffing Detail'!G34</f>
        <v>0</v>
      </c>
      <c r="H9" s="67">
        <f>'Staffing Detail'!H34</f>
        <v>0</v>
      </c>
      <c r="I9" s="67">
        <f>'Staffing Detail'!I34</f>
        <v>0</v>
      </c>
      <c r="J9" s="67">
        <f>'Staffing Detail'!J34</f>
        <v>0</v>
      </c>
      <c r="K9" s="67">
        <f>'Staffing Detail'!K34</f>
        <v>0</v>
      </c>
      <c r="L9" s="67">
        <f>'Staffing Detail'!L34</f>
        <v>0</v>
      </c>
      <c r="M9" s="87"/>
      <c r="O9" s="96" t="s">
        <v>89</v>
      </c>
    </row>
    <row r="10" spans="1:18" ht="14.1" customHeight="1" x14ac:dyDescent="0.25">
      <c r="A10" s="12">
        <v>3</v>
      </c>
      <c r="B10" s="39" t="s">
        <v>65</v>
      </c>
      <c r="C10" s="29">
        <f t="shared" si="0"/>
        <v>0</v>
      </c>
      <c r="D10" s="86"/>
      <c r="E10" s="86"/>
      <c r="F10" s="86"/>
      <c r="G10" s="86"/>
      <c r="H10" s="86"/>
      <c r="I10" s="86"/>
      <c r="J10" s="86"/>
      <c r="K10" s="86"/>
      <c r="L10" s="86"/>
      <c r="M10" s="87"/>
    </row>
    <row r="11" spans="1:18" ht="14.1" customHeight="1" x14ac:dyDescent="0.25">
      <c r="A11" s="12">
        <v>4</v>
      </c>
      <c r="B11" s="39" t="s">
        <v>67</v>
      </c>
      <c r="C11" s="29">
        <f t="shared" si="0"/>
        <v>0</v>
      </c>
      <c r="D11" s="86"/>
      <c r="E11" s="86"/>
      <c r="F11" s="86"/>
      <c r="G11" s="86"/>
      <c r="H11" s="86"/>
      <c r="I11" s="86"/>
      <c r="J11" s="86"/>
      <c r="K11" s="86"/>
      <c r="L11" s="86"/>
      <c r="M11" s="87"/>
    </row>
    <row r="12" spans="1:18" ht="14.1" customHeight="1" x14ac:dyDescent="0.25">
      <c r="A12" s="12">
        <v>5</v>
      </c>
      <c r="B12" s="39" t="s">
        <v>56</v>
      </c>
      <c r="C12" s="29">
        <f t="shared" si="0"/>
        <v>0</v>
      </c>
      <c r="D12" s="86"/>
      <c r="E12" s="86"/>
      <c r="F12" s="86"/>
      <c r="G12" s="86"/>
      <c r="H12" s="86"/>
      <c r="I12" s="86"/>
      <c r="J12" s="86"/>
      <c r="K12" s="86"/>
      <c r="L12" s="86"/>
      <c r="M12" s="87"/>
    </row>
    <row r="13" spans="1:18" ht="14.1" customHeight="1" x14ac:dyDescent="0.25">
      <c r="A13" s="12">
        <v>6</v>
      </c>
      <c r="B13" s="39" t="s">
        <v>57</v>
      </c>
      <c r="C13" s="29">
        <f t="shared" si="0"/>
        <v>0</v>
      </c>
      <c r="D13" s="86"/>
      <c r="E13" s="86"/>
      <c r="F13" s="86"/>
      <c r="G13" s="86"/>
      <c r="H13" s="86"/>
      <c r="I13" s="86"/>
      <c r="J13" s="86"/>
      <c r="K13" s="86"/>
      <c r="L13" s="86"/>
      <c r="M13" s="87"/>
    </row>
    <row r="14" spans="1:18" ht="14.1" customHeight="1" x14ac:dyDescent="0.25">
      <c r="A14" s="12">
        <v>7</v>
      </c>
      <c r="B14" s="39" t="s">
        <v>58</v>
      </c>
      <c r="C14" s="29">
        <f t="shared" si="0"/>
        <v>0</v>
      </c>
      <c r="D14" s="86"/>
      <c r="E14" s="86"/>
      <c r="F14" s="86"/>
      <c r="G14" s="86"/>
      <c r="H14" s="86"/>
      <c r="I14" s="86"/>
      <c r="J14" s="86"/>
      <c r="K14" s="86"/>
      <c r="L14" s="86"/>
      <c r="M14" s="87"/>
    </row>
    <row r="15" spans="1:18" ht="14.1" customHeight="1" x14ac:dyDescent="0.25">
      <c r="A15" s="12">
        <v>8</v>
      </c>
      <c r="B15" s="39" t="s">
        <v>4</v>
      </c>
      <c r="C15" s="29">
        <f t="shared" si="0"/>
        <v>0</v>
      </c>
      <c r="D15" s="86"/>
      <c r="E15" s="86"/>
      <c r="F15" s="86"/>
      <c r="G15" s="86"/>
      <c r="H15" s="86"/>
      <c r="I15" s="86"/>
      <c r="J15" s="86"/>
      <c r="K15" s="86"/>
      <c r="L15" s="86"/>
      <c r="M15" s="87"/>
    </row>
    <row r="16" spans="1:18" ht="14.1" customHeight="1" x14ac:dyDescent="0.25">
      <c r="A16" s="12">
        <v>9</v>
      </c>
      <c r="B16" s="39" t="s">
        <v>5</v>
      </c>
      <c r="C16" s="29">
        <f t="shared" si="0"/>
        <v>0</v>
      </c>
      <c r="D16" s="86"/>
      <c r="E16" s="86"/>
      <c r="F16" s="86"/>
      <c r="G16" s="86"/>
      <c r="H16" s="86"/>
      <c r="I16" s="86"/>
      <c r="J16" s="86"/>
      <c r="K16" s="86"/>
      <c r="L16" s="86"/>
      <c r="M16" s="87"/>
    </row>
    <row r="17" spans="1:15" ht="14.1" customHeight="1" x14ac:dyDescent="0.25">
      <c r="A17" s="12">
        <v>10</v>
      </c>
      <c r="B17" s="39" t="s">
        <v>66</v>
      </c>
      <c r="C17" s="29">
        <f t="shared" si="0"/>
        <v>0</v>
      </c>
      <c r="D17" s="86"/>
      <c r="E17" s="86"/>
      <c r="F17" s="86"/>
      <c r="G17" s="86"/>
      <c r="H17" s="86"/>
      <c r="I17" s="86"/>
      <c r="J17" s="86"/>
      <c r="K17" s="86"/>
      <c r="L17" s="86"/>
      <c r="M17" s="87"/>
    </row>
    <row r="18" spans="1:15" ht="14.1" customHeight="1" x14ac:dyDescent="0.25">
      <c r="A18" s="12">
        <v>11</v>
      </c>
      <c r="B18" s="39" t="s">
        <v>59</v>
      </c>
      <c r="C18" s="29">
        <f t="shared" si="0"/>
        <v>0</v>
      </c>
      <c r="D18" s="86"/>
      <c r="E18" s="86"/>
      <c r="F18" s="86"/>
      <c r="G18" s="86"/>
      <c r="H18" s="86"/>
      <c r="I18" s="86"/>
      <c r="J18" s="86"/>
      <c r="K18" s="86"/>
      <c r="L18" s="86"/>
      <c r="M18" s="87"/>
    </row>
    <row r="19" spans="1:15" ht="14.1" customHeight="1" x14ac:dyDescent="0.25">
      <c r="A19" s="12">
        <v>12</v>
      </c>
      <c r="B19" s="39" t="s">
        <v>68</v>
      </c>
      <c r="C19" s="29">
        <f t="shared" si="0"/>
        <v>0</v>
      </c>
      <c r="D19" s="86"/>
      <c r="E19" s="86"/>
      <c r="F19" s="86"/>
      <c r="G19" s="86"/>
      <c r="H19" s="86"/>
      <c r="I19" s="86"/>
      <c r="J19" s="86"/>
      <c r="K19" s="86"/>
      <c r="L19" s="86"/>
      <c r="M19" s="87"/>
    </row>
    <row r="20" spans="1:15" ht="14.1" customHeight="1" x14ac:dyDescent="0.25">
      <c r="A20" s="12">
        <v>13</v>
      </c>
      <c r="B20" s="39" t="s">
        <v>61</v>
      </c>
      <c r="C20" s="29">
        <f t="shared" si="0"/>
        <v>0</v>
      </c>
      <c r="D20" s="86"/>
      <c r="E20" s="86"/>
      <c r="F20" s="86"/>
      <c r="G20" s="86"/>
      <c r="H20" s="86"/>
      <c r="I20" s="86"/>
      <c r="J20" s="86"/>
      <c r="K20" s="86"/>
      <c r="L20" s="86"/>
      <c r="M20" s="87"/>
    </row>
    <row r="21" spans="1:15" ht="14.1" customHeight="1" x14ac:dyDescent="0.25">
      <c r="A21" s="12">
        <v>14</v>
      </c>
      <c r="B21" s="39" t="s">
        <v>72</v>
      </c>
      <c r="C21" s="29">
        <f t="shared" si="0"/>
        <v>0</v>
      </c>
      <c r="D21" s="86"/>
      <c r="E21" s="86"/>
      <c r="F21" s="86"/>
      <c r="G21" s="86"/>
      <c r="H21" s="86"/>
      <c r="I21" s="86"/>
      <c r="J21" s="86"/>
      <c r="K21" s="86"/>
      <c r="L21" s="86"/>
      <c r="M21" s="87"/>
    </row>
    <row r="22" spans="1:15" ht="14.1" customHeight="1" x14ac:dyDescent="0.25">
      <c r="A22" s="12">
        <v>15</v>
      </c>
      <c r="B22" s="39" t="s">
        <v>69</v>
      </c>
      <c r="C22" s="29">
        <f t="shared" si="0"/>
        <v>0</v>
      </c>
      <c r="D22" s="86"/>
      <c r="E22" s="86"/>
      <c r="F22" s="86"/>
      <c r="G22" s="86"/>
      <c r="H22" s="86"/>
      <c r="I22" s="86"/>
      <c r="J22" s="86"/>
      <c r="K22" s="86"/>
      <c r="L22" s="86"/>
      <c r="M22" s="88" t="s">
        <v>73</v>
      </c>
    </row>
    <row r="23" spans="1:15" ht="14.1" customHeight="1" x14ac:dyDescent="0.25">
      <c r="A23" s="12">
        <v>16</v>
      </c>
      <c r="B23" s="39" t="s">
        <v>60</v>
      </c>
      <c r="C23" s="29">
        <f>SUM(D23:L23)</f>
        <v>0</v>
      </c>
      <c r="D23" s="86"/>
      <c r="E23" s="86"/>
      <c r="F23" s="86"/>
      <c r="G23" s="86"/>
      <c r="H23" s="86"/>
      <c r="I23" s="86"/>
      <c r="J23" s="86"/>
      <c r="K23" s="86"/>
      <c r="L23" s="86"/>
      <c r="M23" s="87"/>
    </row>
    <row r="24" spans="1:15" ht="23.25" x14ac:dyDescent="0.25">
      <c r="A24" s="12">
        <v>17</v>
      </c>
      <c r="B24" s="83" t="s">
        <v>74</v>
      </c>
      <c r="C24" s="29">
        <f t="shared" si="0"/>
        <v>0</v>
      </c>
      <c r="D24" s="86"/>
      <c r="E24" s="86"/>
      <c r="F24" s="86"/>
      <c r="G24" s="86"/>
      <c r="H24" s="86"/>
      <c r="I24" s="86"/>
      <c r="J24" s="86"/>
      <c r="K24" s="86"/>
      <c r="L24" s="86"/>
      <c r="M24" s="87"/>
    </row>
    <row r="25" spans="1:15" ht="23.25" x14ac:dyDescent="0.25">
      <c r="A25" s="12">
        <v>18</v>
      </c>
      <c r="B25" s="83" t="s">
        <v>74</v>
      </c>
      <c r="C25" s="29">
        <f t="shared" ref="C25" si="1">SUM(D25:L25)</f>
        <v>0</v>
      </c>
      <c r="D25" s="86"/>
      <c r="E25" s="86"/>
      <c r="F25" s="86"/>
      <c r="G25" s="86"/>
      <c r="H25" s="86"/>
      <c r="I25" s="86"/>
      <c r="J25" s="86"/>
      <c r="K25" s="86"/>
      <c r="L25" s="86"/>
      <c r="M25" s="87"/>
    </row>
    <row r="26" spans="1:15" ht="23.25" x14ac:dyDescent="0.25">
      <c r="A26" s="12">
        <v>19</v>
      </c>
      <c r="B26" s="83" t="s">
        <v>74</v>
      </c>
      <c r="C26" s="29">
        <f t="shared" ref="C26" si="2">SUM(D26:L26)</f>
        <v>0</v>
      </c>
      <c r="D26" s="86"/>
      <c r="E26" s="86"/>
      <c r="F26" s="86"/>
      <c r="G26" s="86"/>
      <c r="H26" s="86"/>
      <c r="I26" s="86"/>
      <c r="J26" s="86"/>
      <c r="K26" s="86"/>
      <c r="L26" s="86"/>
      <c r="M26" s="87"/>
    </row>
    <row r="27" spans="1:15" ht="14.1" customHeight="1" x14ac:dyDescent="0.25">
      <c r="A27" s="12">
        <v>20</v>
      </c>
      <c r="B27" s="39" t="s">
        <v>70</v>
      </c>
      <c r="C27" s="29">
        <f t="shared" si="0"/>
        <v>0</v>
      </c>
      <c r="D27" s="86"/>
      <c r="E27" s="86"/>
      <c r="F27" s="86"/>
      <c r="G27" s="86"/>
      <c r="H27" s="86"/>
      <c r="I27" s="86"/>
      <c r="J27" s="86"/>
      <c r="K27" s="86"/>
      <c r="L27" s="86"/>
      <c r="M27" s="87"/>
    </row>
    <row r="28" spans="1:15" ht="14.1" customHeight="1" x14ac:dyDescent="0.25">
      <c r="A28" s="12">
        <v>21</v>
      </c>
      <c r="B28" s="39" t="s">
        <v>88</v>
      </c>
      <c r="C28" s="29">
        <f t="shared" si="0"/>
        <v>0</v>
      </c>
      <c r="D28" s="67">
        <f>'Raw Food Costs'!E18</f>
        <v>0</v>
      </c>
      <c r="E28" s="67">
        <f>'Raw Food Costs'!F18</f>
        <v>0</v>
      </c>
      <c r="F28" s="13"/>
      <c r="G28" s="13"/>
      <c r="H28" s="13"/>
      <c r="I28" s="67"/>
      <c r="J28" s="67"/>
      <c r="K28" s="67"/>
      <c r="L28" s="67"/>
      <c r="M28" s="87"/>
      <c r="O28" s="96" t="s">
        <v>90</v>
      </c>
    </row>
    <row r="29" spans="1:15" ht="14.1" customHeight="1" x14ac:dyDescent="0.25">
      <c r="A29" s="12">
        <v>22</v>
      </c>
      <c r="B29" s="92" t="s">
        <v>6</v>
      </c>
      <c r="C29" s="29">
        <f t="shared" si="0"/>
        <v>0</v>
      </c>
      <c r="D29" s="86"/>
      <c r="E29" s="86"/>
      <c r="F29" s="86"/>
      <c r="G29" s="86"/>
      <c r="H29" s="86"/>
      <c r="I29" s="86"/>
      <c r="J29" s="86"/>
      <c r="K29" s="86"/>
      <c r="L29" s="86"/>
      <c r="M29" s="87"/>
    </row>
    <row r="30" spans="1:15" ht="14.1" customHeight="1" x14ac:dyDescent="0.25">
      <c r="A30" s="12">
        <v>23</v>
      </c>
      <c r="B30" s="92" t="s">
        <v>6</v>
      </c>
      <c r="C30" s="29">
        <f t="shared" ref="C30:C31" si="3">SUM(D30:L30)</f>
        <v>0</v>
      </c>
      <c r="D30" s="86"/>
      <c r="E30" s="86"/>
      <c r="F30" s="86"/>
      <c r="G30" s="86"/>
      <c r="H30" s="86"/>
      <c r="I30" s="86"/>
      <c r="J30" s="86"/>
      <c r="K30" s="86"/>
      <c r="L30" s="86"/>
      <c r="M30" s="87"/>
    </row>
    <row r="31" spans="1:15" ht="14.1" customHeight="1" x14ac:dyDescent="0.25">
      <c r="A31" s="12">
        <v>24</v>
      </c>
      <c r="B31" s="92" t="s">
        <v>6</v>
      </c>
      <c r="C31" s="29">
        <f t="shared" si="3"/>
        <v>0</v>
      </c>
      <c r="D31" s="86"/>
      <c r="E31" s="86"/>
      <c r="F31" s="86"/>
      <c r="G31" s="86"/>
      <c r="H31" s="86"/>
      <c r="I31" s="86"/>
      <c r="J31" s="86"/>
      <c r="K31" s="86"/>
      <c r="L31" s="86"/>
      <c r="M31" s="87"/>
    </row>
    <row r="32" spans="1:15" ht="14.1" customHeight="1" x14ac:dyDescent="0.25">
      <c r="A32" s="12">
        <v>25</v>
      </c>
      <c r="B32" s="92" t="s">
        <v>6</v>
      </c>
      <c r="C32" s="29">
        <f t="shared" si="0"/>
        <v>0</v>
      </c>
      <c r="D32" s="86"/>
      <c r="E32" s="86"/>
      <c r="F32" s="86"/>
      <c r="G32" s="86"/>
      <c r="H32" s="86"/>
      <c r="I32" s="86"/>
      <c r="J32" s="86"/>
      <c r="K32" s="86"/>
      <c r="L32" s="86"/>
      <c r="M32" s="87"/>
    </row>
    <row r="33" spans="1:13" ht="14.1" customHeight="1" x14ac:dyDescent="0.25">
      <c r="A33" s="12">
        <v>26</v>
      </c>
      <c r="B33" s="92" t="s">
        <v>6</v>
      </c>
      <c r="C33" s="29">
        <f t="shared" si="0"/>
        <v>0</v>
      </c>
      <c r="D33" s="86"/>
      <c r="E33" s="86"/>
      <c r="F33" s="86"/>
      <c r="G33" s="86"/>
      <c r="H33" s="86"/>
      <c r="I33" s="86"/>
      <c r="J33" s="86"/>
      <c r="K33" s="86"/>
      <c r="L33" s="86"/>
      <c r="M33" s="87"/>
    </row>
    <row r="34" spans="1:13" x14ac:dyDescent="0.25">
      <c r="A34" s="12">
        <v>27</v>
      </c>
      <c r="B34" s="92" t="s">
        <v>6</v>
      </c>
      <c r="C34" s="29">
        <f t="shared" si="0"/>
        <v>0</v>
      </c>
      <c r="D34" s="86"/>
      <c r="E34" s="86"/>
      <c r="F34" s="86"/>
      <c r="G34" s="86"/>
      <c r="H34" s="86"/>
      <c r="I34" s="86"/>
      <c r="J34" s="86"/>
      <c r="K34" s="86"/>
      <c r="L34" s="86"/>
      <c r="M34" s="87"/>
    </row>
    <row r="35" spans="1:13" ht="16.5" customHeight="1" x14ac:dyDescent="0.25">
      <c r="A35" s="12">
        <v>28</v>
      </c>
      <c r="B35" s="40" t="s">
        <v>37</v>
      </c>
      <c r="C35" s="1">
        <f t="shared" ref="C35:L35" si="4">SUM(C8:C34)</f>
        <v>0</v>
      </c>
      <c r="D35" s="1">
        <f t="shared" si="4"/>
        <v>0</v>
      </c>
      <c r="E35" s="1">
        <f t="shared" si="4"/>
        <v>0</v>
      </c>
      <c r="F35" s="1">
        <f t="shared" si="4"/>
        <v>0</v>
      </c>
      <c r="G35" s="1">
        <f t="shared" si="4"/>
        <v>0</v>
      </c>
      <c r="H35" s="1">
        <f t="shared" si="4"/>
        <v>0</v>
      </c>
      <c r="I35" s="1">
        <f t="shared" si="4"/>
        <v>0</v>
      </c>
      <c r="J35" s="1">
        <f t="shared" si="4"/>
        <v>0</v>
      </c>
      <c r="K35" s="1">
        <f t="shared" si="4"/>
        <v>0</v>
      </c>
      <c r="L35" s="1">
        <f t="shared" si="4"/>
        <v>0</v>
      </c>
      <c r="M35" s="1"/>
    </row>
    <row r="36" spans="1:13" x14ac:dyDescent="0.25">
      <c r="A36" s="41"/>
      <c r="B36" s="19" t="s">
        <v>7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4.1" customHeight="1" x14ac:dyDescent="0.25">
      <c r="A37" s="12">
        <v>29</v>
      </c>
      <c r="B37" s="39" t="s">
        <v>62</v>
      </c>
      <c r="C37" s="80">
        <f>SUM(D37:K37)</f>
        <v>0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</row>
    <row r="38" spans="1:13" ht="14.1" customHeight="1" x14ac:dyDescent="0.25">
      <c r="A38" s="12">
        <v>30</v>
      </c>
      <c r="B38" s="39" t="s">
        <v>71</v>
      </c>
      <c r="C38" s="29">
        <f>SUM(D38:K38)</f>
        <v>0</v>
      </c>
      <c r="D38" s="67">
        <f t="shared" ref="D38:K38" si="5">D$37*$L35</f>
        <v>0</v>
      </c>
      <c r="E38" s="67">
        <f t="shared" si="5"/>
        <v>0</v>
      </c>
      <c r="F38" s="67">
        <f t="shared" si="5"/>
        <v>0</v>
      </c>
      <c r="G38" s="67">
        <f t="shared" si="5"/>
        <v>0</v>
      </c>
      <c r="H38" s="67">
        <f t="shared" si="5"/>
        <v>0</v>
      </c>
      <c r="I38" s="67">
        <f t="shared" si="5"/>
        <v>0</v>
      </c>
      <c r="J38" s="67">
        <f t="shared" si="5"/>
        <v>0</v>
      </c>
      <c r="K38" s="67">
        <f t="shared" si="5"/>
        <v>0</v>
      </c>
      <c r="L38" s="67">
        <f>-SUM(D38:K38)</f>
        <v>0</v>
      </c>
    </row>
    <row r="39" spans="1:13" ht="14.1" customHeight="1" x14ac:dyDescent="0.25">
      <c r="A39" s="12">
        <v>31</v>
      </c>
      <c r="B39" s="40" t="s">
        <v>8</v>
      </c>
      <c r="C39" s="1">
        <f t="shared" ref="C39:L39" si="6">SUM(C38:C38)</f>
        <v>0</v>
      </c>
      <c r="D39" s="1">
        <f t="shared" si="6"/>
        <v>0</v>
      </c>
      <c r="E39" s="1">
        <f t="shared" si="6"/>
        <v>0</v>
      </c>
      <c r="F39" s="1">
        <f t="shared" si="6"/>
        <v>0</v>
      </c>
      <c r="G39" s="1">
        <f t="shared" si="6"/>
        <v>0</v>
      </c>
      <c r="H39" s="1">
        <f t="shared" si="6"/>
        <v>0</v>
      </c>
      <c r="I39" s="1">
        <f t="shared" si="6"/>
        <v>0</v>
      </c>
      <c r="J39" s="1">
        <f t="shared" si="6"/>
        <v>0</v>
      </c>
      <c r="K39" s="1">
        <f t="shared" si="6"/>
        <v>0</v>
      </c>
      <c r="L39" s="1">
        <f t="shared" si="6"/>
        <v>0</v>
      </c>
    </row>
    <row r="40" spans="1:13" ht="12" customHeight="1" x14ac:dyDescent="0.25">
      <c r="A40" s="12"/>
      <c r="B40" s="14"/>
      <c r="C40" s="4"/>
      <c r="D40" s="5"/>
      <c r="E40" s="6"/>
      <c r="F40" s="6"/>
      <c r="G40" s="6"/>
      <c r="H40" s="6"/>
      <c r="I40" s="6"/>
      <c r="J40" s="5"/>
      <c r="K40" s="5"/>
      <c r="L40" s="5"/>
    </row>
    <row r="41" spans="1:13" ht="14.1" customHeight="1" x14ac:dyDescent="0.25">
      <c r="A41" s="12">
        <v>32</v>
      </c>
      <c r="B41" s="39" t="s">
        <v>9</v>
      </c>
      <c r="C41" s="29">
        <f>SUM(D41:K41)</f>
        <v>0</v>
      </c>
      <c r="D41" s="86"/>
      <c r="E41" s="86"/>
      <c r="F41" s="86"/>
      <c r="G41" s="86"/>
      <c r="H41" s="86"/>
      <c r="I41" s="86"/>
      <c r="J41" s="86"/>
      <c r="K41" s="86"/>
      <c r="L41" s="86"/>
      <c r="M41" s="90"/>
    </row>
    <row r="42" spans="1:13" ht="15" customHeight="1" x14ac:dyDescent="0.25">
      <c r="A42" s="12">
        <v>33</v>
      </c>
      <c r="B42" s="7" t="s">
        <v>10</v>
      </c>
      <c r="C42" s="1">
        <f>C35+C39+C41</f>
        <v>0</v>
      </c>
      <c r="D42" s="1">
        <f t="shared" ref="D42:K42" si="7">D35+D39+D41</f>
        <v>0</v>
      </c>
      <c r="E42" s="1">
        <f t="shared" si="7"/>
        <v>0</v>
      </c>
      <c r="F42" s="1">
        <f t="shared" si="7"/>
        <v>0</v>
      </c>
      <c r="G42" s="1">
        <f t="shared" si="7"/>
        <v>0</v>
      </c>
      <c r="H42" s="1">
        <f t="shared" si="7"/>
        <v>0</v>
      </c>
      <c r="I42" s="1">
        <f t="shared" si="7"/>
        <v>0</v>
      </c>
      <c r="J42" s="1">
        <f t="shared" si="7"/>
        <v>0</v>
      </c>
      <c r="K42" s="1">
        <f t="shared" si="7"/>
        <v>0</v>
      </c>
      <c r="L42" s="1">
        <f>L35+L39+L41</f>
        <v>0</v>
      </c>
    </row>
    <row r="43" spans="1:13" ht="6" customHeight="1" x14ac:dyDescent="0.25">
      <c r="A43" s="15"/>
      <c r="B43" s="10"/>
      <c r="C43" s="16"/>
      <c r="D43" s="4"/>
      <c r="E43" s="4"/>
      <c r="F43" s="4"/>
      <c r="G43" s="4"/>
      <c r="H43" s="4"/>
      <c r="I43" s="4"/>
      <c r="J43" s="4"/>
      <c r="K43" s="4"/>
    </row>
    <row r="44" spans="1:13" ht="14.1" customHeight="1" x14ac:dyDescent="0.25">
      <c r="A44" s="12">
        <v>34</v>
      </c>
      <c r="B44" s="17"/>
      <c r="C44" s="18" t="s">
        <v>25</v>
      </c>
      <c r="D44" s="91"/>
      <c r="E44" s="91"/>
      <c r="F44" s="91"/>
      <c r="G44" s="91"/>
      <c r="H44" s="91"/>
      <c r="I44" s="91"/>
      <c r="J44" s="91"/>
      <c r="K44" s="91"/>
      <c r="M44" s="87"/>
    </row>
    <row r="45" spans="1:13" ht="14.1" customHeight="1" x14ac:dyDescent="0.25">
      <c r="A45" s="49">
        <v>35</v>
      </c>
      <c r="B45" s="50"/>
      <c r="C45" s="51" t="s">
        <v>12</v>
      </c>
      <c r="D45" s="48" t="e">
        <f t="shared" ref="D45:K45" si="8">+D42/D44</f>
        <v>#DIV/0!</v>
      </c>
      <c r="E45" s="48" t="e">
        <f t="shared" si="8"/>
        <v>#DIV/0!</v>
      </c>
      <c r="F45" s="48" t="e">
        <f t="shared" si="8"/>
        <v>#DIV/0!</v>
      </c>
      <c r="G45" s="48" t="e">
        <f t="shared" si="8"/>
        <v>#DIV/0!</v>
      </c>
      <c r="H45" s="48" t="e">
        <f t="shared" si="8"/>
        <v>#DIV/0!</v>
      </c>
      <c r="I45" s="48" t="e">
        <f t="shared" si="8"/>
        <v>#DIV/0!</v>
      </c>
      <c r="J45" s="48" t="e">
        <f t="shared" si="8"/>
        <v>#DIV/0!</v>
      </c>
      <c r="K45" s="48" t="e">
        <f t="shared" si="8"/>
        <v>#DIV/0!</v>
      </c>
    </row>
    <row r="46" spans="1:13" ht="11.25" hidden="1" customHeight="1" x14ac:dyDescent="0.25">
      <c r="A46" s="19"/>
      <c r="B46" s="20" t="s">
        <v>13</v>
      </c>
      <c r="C46" s="21"/>
      <c r="D46" s="22"/>
      <c r="E46" s="22"/>
      <c r="F46" s="22"/>
      <c r="G46" s="22"/>
      <c r="H46" s="22"/>
      <c r="I46" s="22"/>
      <c r="J46" s="22"/>
      <c r="K46" s="22"/>
    </row>
    <row r="47" spans="1:13" ht="13.5" hidden="1" customHeight="1" x14ac:dyDescent="0.25">
      <c r="A47" s="12">
        <v>36</v>
      </c>
      <c r="B47" s="23" t="s">
        <v>20</v>
      </c>
      <c r="C47" s="1">
        <f t="shared" ref="C47:K47" si="9">C42*0</f>
        <v>0</v>
      </c>
      <c r="D47" s="1">
        <f>D42*0</f>
        <v>0</v>
      </c>
      <c r="E47" s="1">
        <f t="shared" si="9"/>
        <v>0</v>
      </c>
      <c r="F47" s="1">
        <f t="shared" si="9"/>
        <v>0</v>
      </c>
      <c r="G47" s="1">
        <f t="shared" si="9"/>
        <v>0</v>
      </c>
      <c r="H47" s="1">
        <f t="shared" si="9"/>
        <v>0</v>
      </c>
      <c r="I47" s="1">
        <f t="shared" si="9"/>
        <v>0</v>
      </c>
      <c r="J47" s="1">
        <f t="shared" si="9"/>
        <v>0</v>
      </c>
      <c r="K47" s="1">
        <f t="shared" si="9"/>
        <v>0</v>
      </c>
    </row>
    <row r="48" spans="1:13" ht="14.1" hidden="1" customHeight="1" x14ac:dyDescent="0.25">
      <c r="A48" s="12">
        <v>37</v>
      </c>
      <c r="B48" s="24" t="s">
        <v>14</v>
      </c>
      <c r="C48" s="29">
        <f>SUM(D48:K48)</f>
        <v>0</v>
      </c>
      <c r="D48" s="86"/>
      <c r="E48" s="86"/>
      <c r="F48" s="86"/>
      <c r="G48" s="86"/>
      <c r="H48" s="86"/>
      <c r="I48" s="86"/>
      <c r="J48" s="86"/>
      <c r="K48" s="86"/>
      <c r="M48" s="87"/>
    </row>
    <row r="49" spans="1:28" ht="14.1" hidden="1" customHeight="1" x14ac:dyDescent="0.25">
      <c r="A49" s="12">
        <v>38</v>
      </c>
      <c r="B49" s="24" t="s">
        <v>15</v>
      </c>
      <c r="C49" s="29">
        <f>SUM(D49:K49)</f>
        <v>0</v>
      </c>
      <c r="D49" s="86"/>
      <c r="E49" s="86"/>
      <c r="F49" s="86"/>
      <c r="G49" s="86"/>
      <c r="H49" s="86"/>
      <c r="I49" s="86"/>
      <c r="J49" s="86"/>
      <c r="K49" s="86"/>
      <c r="M49" s="87"/>
    </row>
    <row r="50" spans="1:28" ht="14.1" hidden="1" customHeight="1" x14ac:dyDescent="0.25">
      <c r="A50" s="12">
        <v>39</v>
      </c>
      <c r="B50" s="25" t="s">
        <v>16</v>
      </c>
      <c r="C50" s="8">
        <f>SUM(D50:K50)</f>
        <v>0</v>
      </c>
      <c r="D50" s="8">
        <f t="shared" ref="D50:H50" si="10">SUM(D48:D49)</f>
        <v>0</v>
      </c>
      <c r="E50" s="8">
        <f t="shared" si="10"/>
        <v>0</v>
      </c>
      <c r="F50" s="8">
        <f t="shared" si="10"/>
        <v>0</v>
      </c>
      <c r="G50" s="8">
        <f t="shared" ref="G50" si="11">SUM(G48:G49)</f>
        <v>0</v>
      </c>
      <c r="H50" s="8">
        <f t="shared" si="10"/>
        <v>0</v>
      </c>
      <c r="I50" s="8">
        <f t="shared" ref="I50" si="12">SUM(I48:I49)</f>
        <v>0</v>
      </c>
      <c r="J50" s="8">
        <f t="shared" ref="J50:K50" si="13">SUM(J48:J49)</f>
        <v>0</v>
      </c>
      <c r="K50" s="8">
        <f t="shared" si="13"/>
        <v>0</v>
      </c>
    </row>
    <row r="51" spans="1:28" ht="12.75" hidden="1" customHeight="1" x14ac:dyDescent="0.25">
      <c r="A51" s="12">
        <v>40</v>
      </c>
      <c r="B51" s="26" t="s">
        <v>17</v>
      </c>
      <c r="C51" s="1" t="str">
        <f>IF(C50&lt;C47,"NO","YES")</f>
        <v>YES</v>
      </c>
      <c r="D51" s="1" t="str">
        <f t="shared" ref="D51:K51" si="14">IF(D50&lt;D47,"NO","YES")</f>
        <v>YES</v>
      </c>
      <c r="E51" s="1" t="str">
        <f t="shared" si="14"/>
        <v>YES</v>
      </c>
      <c r="F51" s="1" t="str">
        <f t="shared" si="14"/>
        <v>YES</v>
      </c>
      <c r="G51" s="1" t="str">
        <f t="shared" si="14"/>
        <v>YES</v>
      </c>
      <c r="H51" s="1" t="str">
        <f t="shared" si="14"/>
        <v>YES</v>
      </c>
      <c r="I51" s="1" t="str">
        <f t="shared" si="14"/>
        <v>YES</v>
      </c>
      <c r="J51" s="1" t="str">
        <f t="shared" si="14"/>
        <v>YES</v>
      </c>
      <c r="K51" s="1" t="str">
        <f t="shared" si="14"/>
        <v>YES</v>
      </c>
    </row>
    <row r="52" spans="1:28" ht="4.5" hidden="1" customHeight="1" x14ac:dyDescent="0.25">
      <c r="B52" s="27"/>
      <c r="C52" s="9"/>
      <c r="D52" s="4"/>
      <c r="E52" s="4"/>
      <c r="F52" s="4"/>
      <c r="G52" s="4"/>
      <c r="H52" s="4"/>
      <c r="I52" s="4"/>
      <c r="J52" s="4"/>
      <c r="K52" s="4"/>
    </row>
    <row r="53" spans="1:28" ht="13.5" hidden="1" customHeight="1" x14ac:dyDescent="0.25">
      <c r="A53" s="49">
        <v>41</v>
      </c>
      <c r="B53" s="50"/>
      <c r="C53" s="51" t="s">
        <v>18</v>
      </c>
      <c r="D53" s="48" t="e">
        <f t="shared" ref="D53:K53" si="15">(D42-D47)/D44</f>
        <v>#DIV/0!</v>
      </c>
      <c r="E53" s="48" t="e">
        <f t="shared" si="15"/>
        <v>#DIV/0!</v>
      </c>
      <c r="F53" s="48" t="e">
        <f t="shared" si="15"/>
        <v>#DIV/0!</v>
      </c>
      <c r="G53" s="48" t="e">
        <f t="shared" si="15"/>
        <v>#DIV/0!</v>
      </c>
      <c r="H53" s="48" t="e">
        <f t="shared" si="15"/>
        <v>#DIV/0!</v>
      </c>
      <c r="I53" s="48" t="e">
        <f t="shared" si="15"/>
        <v>#DIV/0!</v>
      </c>
      <c r="J53" s="48" t="e">
        <f t="shared" si="15"/>
        <v>#DIV/0!</v>
      </c>
      <c r="K53" s="48" t="e">
        <f t="shared" si="15"/>
        <v>#DIV/0!</v>
      </c>
    </row>
    <row r="54" spans="1:28" x14ac:dyDescent="0.25">
      <c r="B54" s="27"/>
      <c r="D54" s="4"/>
      <c r="E54" s="4"/>
      <c r="F54" s="4"/>
      <c r="G54" s="4"/>
      <c r="H54" s="4"/>
      <c r="I54" s="4"/>
      <c r="J54" s="4"/>
      <c r="K54" s="4"/>
    </row>
    <row r="55" spans="1:28" x14ac:dyDescent="0.25">
      <c r="A55" s="12">
        <v>42</v>
      </c>
      <c r="B55" s="17"/>
      <c r="C55" s="18" t="s">
        <v>26</v>
      </c>
      <c r="D55" s="91"/>
      <c r="E55" s="91"/>
      <c r="F55" s="91"/>
      <c r="G55" s="91"/>
      <c r="H55" s="91"/>
      <c r="I55" s="91"/>
      <c r="J55" s="91"/>
      <c r="K55" s="91"/>
      <c r="M55" s="87"/>
    </row>
    <row r="56" spans="1:28" ht="23.25" x14ac:dyDescent="0.25">
      <c r="A56" s="12">
        <v>43</v>
      </c>
      <c r="B56" s="42" t="s">
        <v>33</v>
      </c>
      <c r="C56" s="1">
        <f>SUM(D56:K56)</f>
        <v>0</v>
      </c>
      <c r="D56" s="33">
        <f>IFERROR(D55*D53,0)</f>
        <v>0</v>
      </c>
      <c r="E56" s="33">
        <f t="shared" ref="E56:K56" si="16">IFERROR(E55*E53,0)</f>
        <v>0</v>
      </c>
      <c r="F56" s="33">
        <f t="shared" si="16"/>
        <v>0</v>
      </c>
      <c r="G56" s="33">
        <f t="shared" si="16"/>
        <v>0</v>
      </c>
      <c r="H56" s="33">
        <f t="shared" si="16"/>
        <v>0</v>
      </c>
      <c r="I56" s="33">
        <f t="shared" si="16"/>
        <v>0</v>
      </c>
      <c r="J56" s="33">
        <f t="shared" si="16"/>
        <v>0</v>
      </c>
      <c r="K56" s="33">
        <f t="shared" si="16"/>
        <v>0</v>
      </c>
    </row>
    <row r="57" spans="1:28" ht="23.25" hidden="1" x14ac:dyDescent="0.25">
      <c r="A57" s="12">
        <v>44</v>
      </c>
      <c r="B57" s="42" t="s">
        <v>32</v>
      </c>
      <c r="C57" s="52">
        <f>SUM(D57:K57)</f>
        <v>0</v>
      </c>
      <c r="D57" s="53">
        <f t="shared" ref="D57:K57" si="17">IFERROR(D55*D6,0)</f>
        <v>0</v>
      </c>
      <c r="E57" s="53">
        <f t="shared" si="17"/>
        <v>0</v>
      </c>
      <c r="F57" s="53">
        <f t="shared" si="17"/>
        <v>0</v>
      </c>
      <c r="G57" s="53">
        <f t="shared" si="17"/>
        <v>0</v>
      </c>
      <c r="H57" s="53">
        <f t="shared" si="17"/>
        <v>0</v>
      </c>
      <c r="I57" s="53">
        <f t="shared" si="17"/>
        <v>0</v>
      </c>
      <c r="J57" s="53">
        <f t="shared" si="17"/>
        <v>0</v>
      </c>
      <c r="K57" s="53">
        <f t="shared" si="17"/>
        <v>0</v>
      </c>
    </row>
    <row r="58" spans="1:28" ht="34.5" hidden="1" x14ac:dyDescent="0.25">
      <c r="A58" s="12">
        <v>45</v>
      </c>
      <c r="B58" s="63" t="s">
        <v>34</v>
      </c>
      <c r="C58" s="64">
        <f>SUM(D58:K58)</f>
        <v>0</v>
      </c>
      <c r="D58" s="61">
        <f>D56-D57</f>
        <v>0</v>
      </c>
      <c r="E58" s="61">
        <f t="shared" ref="E58:K58" si="18">E56-E57</f>
        <v>0</v>
      </c>
      <c r="F58" s="61">
        <f t="shared" si="18"/>
        <v>0</v>
      </c>
      <c r="G58" s="61">
        <f t="shared" si="18"/>
        <v>0</v>
      </c>
      <c r="H58" s="61">
        <f t="shared" si="18"/>
        <v>0</v>
      </c>
      <c r="I58" s="61">
        <f t="shared" si="18"/>
        <v>0</v>
      </c>
      <c r="J58" s="61">
        <f t="shared" si="18"/>
        <v>0</v>
      </c>
      <c r="K58" s="61">
        <f t="shared" si="18"/>
        <v>0</v>
      </c>
    </row>
    <row r="59" spans="1:28" hidden="1" x14ac:dyDescent="0.25">
      <c r="B59" s="27"/>
      <c r="D59" s="4"/>
      <c r="E59" s="4"/>
      <c r="F59" s="4"/>
      <c r="G59" s="4"/>
      <c r="H59" s="4"/>
      <c r="I59" s="4"/>
      <c r="J59" s="4"/>
      <c r="K59" s="4"/>
    </row>
    <row r="60" spans="1:28" ht="14.1" hidden="1" customHeight="1" x14ac:dyDescent="0.25">
      <c r="A60" s="12">
        <v>46</v>
      </c>
      <c r="B60" s="59"/>
      <c r="C60" s="60" t="s">
        <v>27</v>
      </c>
      <c r="D60" s="61" t="e">
        <f t="shared" ref="D60:K60" si="19">D45-D6</f>
        <v>#DIV/0!</v>
      </c>
      <c r="E60" s="61" t="e">
        <f t="shared" si="19"/>
        <v>#DIV/0!</v>
      </c>
      <c r="F60" s="61" t="e">
        <f t="shared" si="19"/>
        <v>#DIV/0!</v>
      </c>
      <c r="G60" s="61" t="e">
        <f t="shared" si="19"/>
        <v>#DIV/0!</v>
      </c>
      <c r="H60" s="61" t="e">
        <f t="shared" si="19"/>
        <v>#DIV/0!</v>
      </c>
      <c r="I60" s="61" t="e">
        <f t="shared" si="19"/>
        <v>#DIV/0!</v>
      </c>
      <c r="J60" s="61" t="e">
        <f t="shared" si="19"/>
        <v>#DIV/0!</v>
      </c>
      <c r="K60" s="61" t="e">
        <f t="shared" si="19"/>
        <v>#DIV/0!</v>
      </c>
    </row>
    <row r="61" spans="1:28" ht="14.1" hidden="1" customHeight="1" x14ac:dyDescent="0.25">
      <c r="A61" s="12">
        <v>47</v>
      </c>
      <c r="B61" s="59"/>
      <c r="C61" s="60" t="s">
        <v>28</v>
      </c>
      <c r="D61" s="62" t="e">
        <f t="shared" ref="D61:K61" si="20">D60/D6</f>
        <v>#DIV/0!</v>
      </c>
      <c r="E61" s="62" t="e">
        <f t="shared" si="20"/>
        <v>#DIV/0!</v>
      </c>
      <c r="F61" s="62" t="e">
        <f t="shared" si="20"/>
        <v>#DIV/0!</v>
      </c>
      <c r="G61" s="62" t="e">
        <f t="shared" si="20"/>
        <v>#DIV/0!</v>
      </c>
      <c r="H61" s="62" t="e">
        <f t="shared" si="20"/>
        <v>#DIV/0!</v>
      </c>
      <c r="I61" s="62" t="e">
        <f t="shared" si="20"/>
        <v>#DIV/0!</v>
      </c>
      <c r="J61" s="62" t="e">
        <f t="shared" si="20"/>
        <v>#DIV/0!</v>
      </c>
      <c r="K61" s="62" t="e">
        <f t="shared" si="20"/>
        <v>#DIV/0!</v>
      </c>
    </row>
    <row r="62" spans="1:28" ht="18" customHeight="1" x14ac:dyDescent="0.25">
      <c r="B62" s="27"/>
      <c r="C62" s="54"/>
      <c r="D62" s="4"/>
      <c r="E62" s="4"/>
      <c r="F62" s="4"/>
      <c r="G62" s="4"/>
      <c r="H62" s="4"/>
      <c r="I62" s="4"/>
      <c r="J62" s="4"/>
      <c r="K62" s="4"/>
    </row>
    <row r="63" spans="1:28" ht="14.45" customHeight="1" x14ac:dyDescent="0.25">
      <c r="A63" s="43">
        <v>48</v>
      </c>
      <c r="B63" s="45" t="s">
        <v>29</v>
      </c>
      <c r="C63" s="57" t="e">
        <f t="shared" ref="C63:K63" si="21">C39/(C42-C39)</f>
        <v>#DIV/0!</v>
      </c>
      <c r="D63" s="58" t="e">
        <f t="shared" si="21"/>
        <v>#DIV/0!</v>
      </c>
      <c r="E63" s="58" t="e">
        <f t="shared" si="21"/>
        <v>#DIV/0!</v>
      </c>
      <c r="F63" s="58" t="e">
        <f t="shared" si="21"/>
        <v>#DIV/0!</v>
      </c>
      <c r="G63" s="58" t="e">
        <f t="shared" si="21"/>
        <v>#DIV/0!</v>
      </c>
      <c r="H63" s="58" t="e">
        <f t="shared" si="21"/>
        <v>#DIV/0!</v>
      </c>
      <c r="I63" s="58" t="e">
        <f t="shared" si="21"/>
        <v>#DIV/0!</v>
      </c>
      <c r="J63" s="58" t="e">
        <f t="shared" si="21"/>
        <v>#DIV/0!</v>
      </c>
      <c r="K63" s="58" t="e">
        <f t="shared" si="21"/>
        <v>#DIV/0!</v>
      </c>
      <c r="S63" s="44"/>
      <c r="T63" s="44"/>
      <c r="U63" s="44"/>
      <c r="V63" s="44"/>
      <c r="W63" s="44"/>
      <c r="X63" s="44"/>
      <c r="Y63" s="44"/>
      <c r="Z63" s="44"/>
      <c r="AA63" s="44"/>
      <c r="AB63" s="44"/>
    </row>
    <row r="64" spans="1:28" x14ac:dyDescent="0.25">
      <c r="A64" s="43">
        <v>49</v>
      </c>
      <c r="B64" s="45" t="s">
        <v>30</v>
      </c>
      <c r="C64" s="47">
        <f>SUM(D64:K64)</f>
        <v>0</v>
      </c>
      <c r="D64" s="46">
        <f>D42-D28-D27</f>
        <v>0</v>
      </c>
      <c r="E64" s="46">
        <f t="shared" ref="E64:K64" si="22">E42-E28-E27</f>
        <v>0</v>
      </c>
      <c r="F64" s="46">
        <f t="shared" si="22"/>
        <v>0</v>
      </c>
      <c r="G64" s="46">
        <f t="shared" si="22"/>
        <v>0</v>
      </c>
      <c r="H64" s="46">
        <f t="shared" si="22"/>
        <v>0</v>
      </c>
      <c r="I64" s="46">
        <f t="shared" si="22"/>
        <v>0</v>
      </c>
      <c r="J64" s="46">
        <f t="shared" si="22"/>
        <v>0</v>
      </c>
      <c r="K64" s="46">
        <f t="shared" si="22"/>
        <v>0</v>
      </c>
      <c r="S64" s="44"/>
      <c r="T64" s="44"/>
      <c r="U64" s="44"/>
      <c r="V64" s="44"/>
      <c r="W64" s="44"/>
      <c r="X64" s="44"/>
      <c r="Y64" s="44"/>
      <c r="Z64" s="44"/>
      <c r="AA64" s="44"/>
      <c r="AB64" s="44"/>
    </row>
    <row r="65" spans="2:13" ht="18" customHeight="1" x14ac:dyDescent="0.25">
      <c r="B65" s="27"/>
      <c r="D65" s="4"/>
      <c r="E65" s="4"/>
      <c r="F65" s="4"/>
      <c r="G65" s="4"/>
      <c r="H65" s="4"/>
      <c r="I65" s="4"/>
      <c r="J65" s="4"/>
      <c r="K65" s="4"/>
    </row>
    <row r="66" spans="2:13" ht="18" customHeight="1" x14ac:dyDescent="0.25">
      <c r="B66" s="27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8" customHeight="1" x14ac:dyDescent="0.25">
      <c r="B67" s="27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8" customHeight="1" x14ac:dyDescent="0.25">
      <c r="B68" s="27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8" customHeight="1" x14ac:dyDescent="0.25">
      <c r="B69" s="27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8" customHeight="1" x14ac:dyDescent="0.25">
      <c r="B70" s="27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x14ac:dyDescent="0.25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2:13" ht="12.95" customHeight="1" x14ac:dyDescent="0.25">
      <c r="C72" s="4"/>
    </row>
    <row r="73" spans="2:13" ht="24.75" customHeight="1" x14ac:dyDescent="0.25">
      <c r="C73" s="4"/>
    </row>
    <row r="74" spans="2:13" ht="12.95" customHeight="1" x14ac:dyDescent="0.25">
      <c r="C74" s="4"/>
    </row>
    <row r="75" spans="2:13" ht="12.95" customHeight="1" x14ac:dyDescent="0.25">
      <c r="C75" s="4"/>
    </row>
    <row r="76" spans="2:13" ht="12.95" customHeight="1" x14ac:dyDescent="0.25">
      <c r="C76" s="4"/>
    </row>
    <row r="77" spans="2:13" ht="12.95" customHeight="1" x14ac:dyDescent="0.25">
      <c r="C77" s="4"/>
    </row>
    <row r="78" spans="2:13" ht="12.95" customHeight="1" x14ac:dyDescent="0.25">
      <c r="C78" s="4"/>
    </row>
    <row r="79" spans="2:13" ht="12.95" customHeight="1" x14ac:dyDescent="0.25">
      <c r="C79" s="4"/>
    </row>
    <row r="80" spans="2:13" ht="12.95" customHeight="1" x14ac:dyDescent="0.25">
      <c r="C80" s="4"/>
    </row>
    <row r="81" spans="3:13" ht="12.95" customHeight="1" x14ac:dyDescent="0.25">
      <c r="C81" s="4"/>
    </row>
    <row r="82" spans="3:13" ht="12.95" customHeight="1" x14ac:dyDescent="0.25">
      <c r="C82" s="4"/>
      <c r="D82" s="9"/>
    </row>
    <row r="83" spans="3:13" ht="12.95" customHeight="1" x14ac:dyDescent="0.25">
      <c r="C83" s="4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3:13" ht="12.95" customHeight="1" x14ac:dyDescent="0.25">
      <c r="C84" s="4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3:13" ht="12.95" customHeight="1" x14ac:dyDescent="0.25">
      <c r="C85" s="4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3:13" ht="12.95" customHeight="1" x14ac:dyDescent="0.25">
      <c r="C86" s="28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3:13" ht="12.95" customHeight="1" x14ac:dyDescent="0.25">
      <c r="C87" s="28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3:13" ht="12.95" customHeight="1" x14ac:dyDescent="0.25">
      <c r="C88" s="28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3:13" x14ac:dyDescent="0.25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3:13" x14ac:dyDescent="0.25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3:13" x14ac:dyDescent="0.25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3:13" x14ac:dyDescent="0.25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3:13" x14ac:dyDescent="0.25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3:13" x14ac:dyDescent="0.2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3:13" x14ac:dyDescent="0.2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3:13" x14ac:dyDescent="0.2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3:13" x14ac:dyDescent="0.2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3:13" x14ac:dyDescent="0.2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3:13" x14ac:dyDescent="0.2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3:13" x14ac:dyDescent="0.2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3:13" x14ac:dyDescent="0.2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3:13" x14ac:dyDescent="0.2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3:13" x14ac:dyDescent="0.2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3:13" x14ac:dyDescent="0.2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3:13" x14ac:dyDescent="0.2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3:13" x14ac:dyDescent="0.2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3:13" x14ac:dyDescent="0.2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3:13" x14ac:dyDescent="0.2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3:13" x14ac:dyDescent="0.2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3:13" x14ac:dyDescent="0.25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3:13" x14ac:dyDescent="0.25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3:13" x14ac:dyDescent="0.2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3:13" x14ac:dyDescent="0.2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3:13" x14ac:dyDescent="0.2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3:13" x14ac:dyDescent="0.2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3:13" x14ac:dyDescent="0.2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3:13" x14ac:dyDescent="0.2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3:13" x14ac:dyDescent="0.2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3:13" x14ac:dyDescent="0.2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3:13" x14ac:dyDescent="0.2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3:13" x14ac:dyDescent="0.25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3:13" x14ac:dyDescent="0.25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3:13" x14ac:dyDescent="0.25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3:13" x14ac:dyDescent="0.25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3:13" x14ac:dyDescent="0.25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3:13" x14ac:dyDescent="0.25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3:13" x14ac:dyDescent="0.25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3:13" x14ac:dyDescent="0.25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3:13" x14ac:dyDescent="0.25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</sheetData>
  <sheetProtection sheet="1" objects="1" scenarios="1"/>
  <mergeCells count="6">
    <mergeCell ref="A1:M1"/>
    <mergeCell ref="A6:C6"/>
    <mergeCell ref="C2:E2"/>
    <mergeCell ref="B4:C4"/>
    <mergeCell ref="J2:K2"/>
    <mergeCell ref="F2:I2"/>
  </mergeCells>
  <printOptions horizontalCentered="1"/>
  <pageMargins left="0.25" right="0.25" top="0.75" bottom="0.75" header="0.3" footer="0.3"/>
  <pageSetup orientation="landscape" horizontalDpi="1200" verticalDpi="1200" r:id="rId1"/>
  <headerFooter>
    <oddFooter>&amp;L&amp;"Arial,Regular"&amp;8&amp;D &amp;T&amp;R&amp;"Arial,Regular"&amp;8Page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6177C-0B30-49CA-AD6D-DD2B0479C17A}">
  <dimension ref="A1:N101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7" sqref="B7"/>
    </sheetView>
  </sheetViews>
  <sheetFormatPr defaultColWidth="11" defaultRowHeight="15" x14ac:dyDescent="0.25"/>
  <cols>
    <col min="1" max="1" width="5.140625" style="10" customWidth="1"/>
    <col min="2" max="2" width="28.7109375" customWidth="1"/>
    <col min="3" max="3" width="12.85546875" customWidth="1"/>
    <col min="4" max="5" width="10.85546875" customWidth="1"/>
    <col min="6" max="8" width="10.85546875" hidden="1" customWidth="1"/>
    <col min="9" max="12" width="10.85546875" customWidth="1"/>
    <col min="13" max="13" width="10.140625" customWidth="1"/>
    <col min="14" max="14" width="10.85546875" style="77" customWidth="1"/>
    <col min="15" max="18" width="7" customWidth="1"/>
  </cols>
  <sheetData>
    <row r="1" spans="1:14" ht="17.25" customHeight="1" x14ac:dyDescent="0.25">
      <c r="A1" s="103" t="s">
        <v>64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27.75" customHeight="1" x14ac:dyDescent="0.25">
      <c r="A2" s="30"/>
      <c r="B2" s="31" t="s">
        <v>38</v>
      </c>
      <c r="C2" s="104">
        <f>Budget!C2</f>
        <v>0</v>
      </c>
      <c r="D2" s="104"/>
      <c r="E2" s="104"/>
      <c r="F2" s="84"/>
      <c r="G2" s="84"/>
      <c r="H2" s="84"/>
      <c r="I2" s="84"/>
      <c r="J2" s="68"/>
      <c r="K2" s="68"/>
      <c r="L2" s="68"/>
      <c r="M2" s="68"/>
      <c r="N2" s="69"/>
    </row>
    <row r="3" spans="1:14" ht="4.5" customHeight="1" x14ac:dyDescent="0.25">
      <c r="A3" s="30"/>
      <c r="B3" s="30"/>
      <c r="C3" s="10"/>
      <c r="D3" s="31"/>
      <c r="E3" s="36"/>
      <c r="F3" s="36"/>
      <c r="G3" s="36"/>
      <c r="H3" s="36"/>
      <c r="I3" s="36"/>
      <c r="J3" s="36"/>
      <c r="K3" s="36"/>
      <c r="L3" s="36"/>
      <c r="M3" s="36"/>
      <c r="N3" s="70"/>
    </row>
    <row r="4" spans="1:14" x14ac:dyDescent="0.25">
      <c r="A4" s="30"/>
      <c r="B4" s="100" t="s">
        <v>21</v>
      </c>
      <c r="C4" s="100"/>
      <c r="D4" s="31"/>
      <c r="E4" s="36"/>
      <c r="F4" s="36"/>
      <c r="G4" s="36"/>
      <c r="H4" s="36"/>
      <c r="I4" s="36"/>
      <c r="J4" s="36"/>
      <c r="K4" s="36"/>
      <c r="L4" s="36"/>
      <c r="M4" s="36"/>
      <c r="N4" s="70"/>
    </row>
    <row r="5" spans="1:14" ht="45.6" customHeight="1" x14ac:dyDescent="0.25">
      <c r="A5" s="11" t="s">
        <v>0</v>
      </c>
      <c r="B5" s="37" t="s">
        <v>52</v>
      </c>
      <c r="C5" s="38" t="s">
        <v>42</v>
      </c>
      <c r="D5" s="32" t="s">
        <v>85</v>
      </c>
      <c r="E5" s="32" t="s">
        <v>19</v>
      </c>
      <c r="F5" s="32"/>
      <c r="G5" s="32"/>
      <c r="H5" s="32"/>
      <c r="I5" s="32" t="s">
        <v>31</v>
      </c>
      <c r="J5" s="32" t="s">
        <v>22</v>
      </c>
      <c r="K5" s="32" t="s">
        <v>63</v>
      </c>
      <c r="L5" s="32" t="s">
        <v>39</v>
      </c>
      <c r="M5" s="11" t="s">
        <v>40</v>
      </c>
      <c r="N5" s="71" t="s">
        <v>41</v>
      </c>
    </row>
    <row r="6" spans="1:14" x14ac:dyDescent="0.25">
      <c r="A6" s="12"/>
      <c r="B6" s="81" t="s">
        <v>53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72"/>
    </row>
    <row r="7" spans="1:14" ht="14.1" customHeight="1" x14ac:dyDescent="0.25">
      <c r="A7" s="12">
        <v>50</v>
      </c>
      <c r="B7" s="92"/>
      <c r="C7" s="86"/>
      <c r="D7" s="86"/>
      <c r="E7" s="86"/>
      <c r="F7" s="86"/>
      <c r="G7" s="86"/>
      <c r="H7" s="86"/>
      <c r="I7" s="86"/>
      <c r="J7" s="86"/>
      <c r="K7" s="86"/>
      <c r="L7" s="86"/>
      <c r="M7" s="67">
        <f>SUM(D7:L7)</f>
        <v>0</v>
      </c>
      <c r="N7" s="78">
        <f>C7-M7</f>
        <v>0</v>
      </c>
    </row>
    <row r="8" spans="1:14" ht="14.1" customHeight="1" x14ac:dyDescent="0.25">
      <c r="A8" s="12">
        <v>51</v>
      </c>
      <c r="B8" s="92"/>
      <c r="C8" s="86"/>
      <c r="D8" s="86"/>
      <c r="E8" s="86"/>
      <c r="F8" s="86"/>
      <c r="G8" s="86"/>
      <c r="H8" s="86"/>
      <c r="I8" s="86"/>
      <c r="J8" s="86"/>
      <c r="K8" s="86"/>
      <c r="L8" s="86"/>
      <c r="M8" s="67">
        <f t="shared" ref="M8:M22" si="0">SUM(D8:L8)</f>
        <v>0</v>
      </c>
      <c r="N8" s="78">
        <f t="shared" ref="N8:N22" si="1">C8-M8</f>
        <v>0</v>
      </c>
    </row>
    <row r="9" spans="1:14" ht="14.1" customHeight="1" x14ac:dyDescent="0.25">
      <c r="A9" s="12">
        <v>52</v>
      </c>
      <c r="B9" s="92"/>
      <c r="C9" s="86"/>
      <c r="D9" s="86"/>
      <c r="E9" s="86"/>
      <c r="F9" s="86"/>
      <c r="G9" s="86"/>
      <c r="H9" s="86"/>
      <c r="I9" s="86"/>
      <c r="J9" s="86"/>
      <c r="K9" s="86"/>
      <c r="L9" s="86"/>
      <c r="M9" s="67">
        <f t="shared" si="0"/>
        <v>0</v>
      </c>
      <c r="N9" s="78">
        <f t="shared" si="1"/>
        <v>0</v>
      </c>
    </row>
    <row r="10" spans="1:14" ht="14.1" customHeight="1" x14ac:dyDescent="0.25">
      <c r="A10" s="12">
        <v>53</v>
      </c>
      <c r="B10" s="92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67">
        <f t="shared" si="0"/>
        <v>0</v>
      </c>
      <c r="N10" s="78">
        <f t="shared" si="1"/>
        <v>0</v>
      </c>
    </row>
    <row r="11" spans="1:14" ht="14.1" customHeight="1" x14ac:dyDescent="0.25">
      <c r="A11" s="12">
        <v>54</v>
      </c>
      <c r="B11" s="92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67">
        <f t="shared" si="0"/>
        <v>0</v>
      </c>
      <c r="N11" s="78">
        <f t="shared" si="1"/>
        <v>0</v>
      </c>
    </row>
    <row r="12" spans="1:14" ht="14.1" customHeight="1" x14ac:dyDescent="0.25">
      <c r="A12" s="12">
        <v>55</v>
      </c>
      <c r="B12" s="92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67">
        <f t="shared" si="0"/>
        <v>0</v>
      </c>
      <c r="N12" s="78">
        <f t="shared" si="1"/>
        <v>0</v>
      </c>
    </row>
    <row r="13" spans="1:14" ht="14.1" customHeight="1" x14ac:dyDescent="0.25">
      <c r="A13" s="12">
        <v>56</v>
      </c>
      <c r="B13" s="92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67">
        <f t="shared" si="0"/>
        <v>0</v>
      </c>
      <c r="N13" s="78">
        <f t="shared" si="1"/>
        <v>0</v>
      </c>
    </row>
    <row r="14" spans="1:14" ht="14.1" customHeight="1" x14ac:dyDescent="0.25">
      <c r="A14" s="12">
        <v>57</v>
      </c>
      <c r="B14" s="92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67">
        <f t="shared" si="0"/>
        <v>0</v>
      </c>
      <c r="N14" s="78">
        <f t="shared" si="1"/>
        <v>0</v>
      </c>
    </row>
    <row r="15" spans="1:14" ht="14.1" customHeight="1" x14ac:dyDescent="0.25">
      <c r="A15" s="12">
        <v>58</v>
      </c>
      <c r="B15" s="92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67">
        <f t="shared" si="0"/>
        <v>0</v>
      </c>
      <c r="N15" s="78">
        <f t="shared" si="1"/>
        <v>0</v>
      </c>
    </row>
    <row r="16" spans="1:14" ht="14.1" customHeight="1" x14ac:dyDescent="0.25">
      <c r="A16" s="12">
        <v>59</v>
      </c>
      <c r="B16" s="92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67">
        <f t="shared" si="0"/>
        <v>0</v>
      </c>
      <c r="N16" s="78">
        <f t="shared" si="1"/>
        <v>0</v>
      </c>
    </row>
    <row r="17" spans="1:14" ht="14.1" customHeight="1" x14ac:dyDescent="0.25">
      <c r="A17" s="12">
        <v>60</v>
      </c>
      <c r="B17" s="92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67">
        <f t="shared" si="0"/>
        <v>0</v>
      </c>
      <c r="N17" s="78">
        <f t="shared" si="1"/>
        <v>0</v>
      </c>
    </row>
    <row r="18" spans="1:14" ht="14.1" customHeight="1" x14ac:dyDescent="0.25">
      <c r="A18" s="12">
        <v>61</v>
      </c>
      <c r="B18" s="92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67">
        <f t="shared" si="0"/>
        <v>0</v>
      </c>
      <c r="N18" s="78">
        <f t="shared" si="1"/>
        <v>0</v>
      </c>
    </row>
    <row r="19" spans="1:14" ht="14.1" customHeight="1" x14ac:dyDescent="0.25">
      <c r="A19" s="12">
        <v>62</v>
      </c>
      <c r="B19" s="92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67">
        <f t="shared" si="0"/>
        <v>0</v>
      </c>
      <c r="N19" s="78">
        <f t="shared" si="1"/>
        <v>0</v>
      </c>
    </row>
    <row r="20" spans="1:14" ht="14.1" customHeight="1" x14ac:dyDescent="0.25">
      <c r="A20" s="12">
        <v>63</v>
      </c>
      <c r="B20" s="92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67">
        <f t="shared" si="0"/>
        <v>0</v>
      </c>
      <c r="N20" s="78">
        <f t="shared" si="1"/>
        <v>0</v>
      </c>
    </row>
    <row r="21" spans="1:14" ht="14.1" customHeight="1" x14ac:dyDescent="0.25">
      <c r="A21" s="12">
        <v>64</v>
      </c>
      <c r="B21" s="92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67">
        <f t="shared" si="0"/>
        <v>0</v>
      </c>
      <c r="N21" s="78">
        <f t="shared" si="1"/>
        <v>0</v>
      </c>
    </row>
    <row r="22" spans="1:14" ht="15" customHeight="1" x14ac:dyDescent="0.25">
      <c r="A22" s="12">
        <v>65</v>
      </c>
      <c r="B22" s="92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67">
        <f t="shared" si="0"/>
        <v>0</v>
      </c>
      <c r="N22" s="78">
        <f t="shared" si="1"/>
        <v>0</v>
      </c>
    </row>
    <row r="23" spans="1:14" ht="16.5" customHeight="1" x14ac:dyDescent="0.25">
      <c r="A23" s="12">
        <v>66</v>
      </c>
      <c r="B23" s="40" t="s">
        <v>55</v>
      </c>
      <c r="C23" s="1">
        <f t="shared" ref="C23:L23" si="2">SUM(C7:C22)</f>
        <v>0</v>
      </c>
      <c r="D23" s="1">
        <f t="shared" si="2"/>
        <v>0</v>
      </c>
      <c r="E23" s="1">
        <f t="shared" si="2"/>
        <v>0</v>
      </c>
      <c r="F23" s="1">
        <f t="shared" si="2"/>
        <v>0</v>
      </c>
      <c r="G23" s="1">
        <f t="shared" si="2"/>
        <v>0</v>
      </c>
      <c r="H23" s="1">
        <f t="shared" si="2"/>
        <v>0</v>
      </c>
      <c r="I23" s="1">
        <f t="shared" si="2"/>
        <v>0</v>
      </c>
      <c r="J23" s="1">
        <f t="shared" si="2"/>
        <v>0</v>
      </c>
      <c r="K23" s="1">
        <f t="shared" ref="K23" si="3">SUM(K7:K22)</f>
        <v>0</v>
      </c>
      <c r="L23" s="1">
        <f t="shared" si="2"/>
        <v>0</v>
      </c>
      <c r="M23" s="1">
        <f t="shared" ref="M23:N23" si="4">SUM(M7:M22)</f>
        <v>0</v>
      </c>
      <c r="N23" s="73">
        <f t="shared" si="4"/>
        <v>0</v>
      </c>
    </row>
    <row r="24" spans="1:14" x14ac:dyDescent="0.25">
      <c r="A24" s="41"/>
      <c r="B24" s="82" t="s">
        <v>3</v>
      </c>
      <c r="C24" s="79" t="s">
        <v>49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74"/>
    </row>
    <row r="25" spans="1:14" ht="14.1" customHeight="1" x14ac:dyDescent="0.25">
      <c r="A25" s="12">
        <v>67</v>
      </c>
      <c r="B25" s="92" t="s">
        <v>47</v>
      </c>
      <c r="C25" s="93">
        <v>7.6499999999999999E-2</v>
      </c>
      <c r="D25" s="67">
        <f>D$23*$C25</f>
        <v>0</v>
      </c>
      <c r="E25" s="67">
        <f t="shared" ref="E25:L25" si="5">E$23*$C25</f>
        <v>0</v>
      </c>
      <c r="F25" s="67">
        <f t="shared" si="5"/>
        <v>0</v>
      </c>
      <c r="G25" s="67">
        <f t="shared" si="5"/>
        <v>0</v>
      </c>
      <c r="H25" s="67">
        <f t="shared" si="5"/>
        <v>0</v>
      </c>
      <c r="I25" s="67">
        <f t="shared" si="5"/>
        <v>0</v>
      </c>
      <c r="J25" s="67">
        <f t="shared" si="5"/>
        <v>0</v>
      </c>
      <c r="K25" s="67">
        <f t="shared" si="5"/>
        <v>0</v>
      </c>
      <c r="L25" s="67">
        <f t="shared" si="5"/>
        <v>0</v>
      </c>
      <c r="M25" s="67">
        <f>SUM(D25:L25)</f>
        <v>0</v>
      </c>
      <c r="N25" s="75"/>
    </row>
    <row r="26" spans="1:14" ht="14.1" customHeight="1" x14ac:dyDescent="0.25">
      <c r="A26" s="12">
        <v>68</v>
      </c>
      <c r="B26" s="92" t="s">
        <v>50</v>
      </c>
      <c r="C26" s="93">
        <v>0</v>
      </c>
      <c r="D26" s="67">
        <f t="shared" ref="D26:L33" si="6">D$23*$C26</f>
        <v>0</v>
      </c>
      <c r="E26" s="67">
        <f t="shared" si="6"/>
        <v>0</v>
      </c>
      <c r="F26" s="67">
        <f t="shared" si="6"/>
        <v>0</v>
      </c>
      <c r="G26" s="67">
        <f t="shared" si="6"/>
        <v>0</v>
      </c>
      <c r="H26" s="67">
        <f t="shared" si="6"/>
        <v>0</v>
      </c>
      <c r="I26" s="67">
        <f t="shared" si="6"/>
        <v>0</v>
      </c>
      <c r="J26" s="67">
        <f t="shared" si="6"/>
        <v>0</v>
      </c>
      <c r="K26" s="67">
        <f t="shared" si="6"/>
        <v>0</v>
      </c>
      <c r="L26" s="67">
        <f t="shared" si="6"/>
        <v>0</v>
      </c>
      <c r="M26" s="67">
        <f t="shared" ref="M26:M33" si="7">SUM(D26:L26)</f>
        <v>0</v>
      </c>
      <c r="N26" s="75"/>
    </row>
    <row r="27" spans="1:14" ht="14.1" customHeight="1" x14ac:dyDescent="0.25">
      <c r="A27" s="12">
        <v>69</v>
      </c>
      <c r="B27" s="92" t="s">
        <v>43</v>
      </c>
      <c r="C27" s="93">
        <v>0</v>
      </c>
      <c r="D27" s="67">
        <f t="shared" si="6"/>
        <v>0</v>
      </c>
      <c r="E27" s="67">
        <f t="shared" si="6"/>
        <v>0</v>
      </c>
      <c r="F27" s="67">
        <f t="shared" si="6"/>
        <v>0</v>
      </c>
      <c r="G27" s="67">
        <f t="shared" si="6"/>
        <v>0</v>
      </c>
      <c r="H27" s="67">
        <f t="shared" si="6"/>
        <v>0</v>
      </c>
      <c r="I27" s="67">
        <f t="shared" si="6"/>
        <v>0</v>
      </c>
      <c r="J27" s="67">
        <f t="shared" si="6"/>
        <v>0</v>
      </c>
      <c r="K27" s="67">
        <f t="shared" si="6"/>
        <v>0</v>
      </c>
      <c r="L27" s="67">
        <f t="shared" si="6"/>
        <v>0</v>
      </c>
      <c r="M27" s="67">
        <f t="shared" si="7"/>
        <v>0</v>
      </c>
      <c r="N27" s="75"/>
    </row>
    <row r="28" spans="1:14" ht="14.1" customHeight="1" x14ac:dyDescent="0.25">
      <c r="A28" s="12">
        <v>70</v>
      </c>
      <c r="B28" s="92" t="s">
        <v>44</v>
      </c>
      <c r="C28" s="93">
        <v>0</v>
      </c>
      <c r="D28" s="67">
        <f t="shared" si="6"/>
        <v>0</v>
      </c>
      <c r="E28" s="67">
        <f t="shared" si="6"/>
        <v>0</v>
      </c>
      <c r="F28" s="67">
        <f t="shared" si="6"/>
        <v>0</v>
      </c>
      <c r="G28" s="67">
        <f t="shared" si="6"/>
        <v>0</v>
      </c>
      <c r="H28" s="67">
        <f t="shared" si="6"/>
        <v>0</v>
      </c>
      <c r="I28" s="67">
        <f t="shared" si="6"/>
        <v>0</v>
      </c>
      <c r="J28" s="67">
        <f t="shared" si="6"/>
        <v>0</v>
      </c>
      <c r="K28" s="67">
        <f t="shared" si="6"/>
        <v>0</v>
      </c>
      <c r="L28" s="67">
        <f t="shared" si="6"/>
        <v>0</v>
      </c>
      <c r="M28" s="67">
        <f t="shared" si="7"/>
        <v>0</v>
      </c>
      <c r="N28" s="75"/>
    </row>
    <row r="29" spans="1:14" ht="14.1" customHeight="1" x14ac:dyDescent="0.25">
      <c r="A29" s="12">
        <v>71</v>
      </c>
      <c r="B29" s="92" t="s">
        <v>45</v>
      </c>
      <c r="C29" s="93">
        <v>0</v>
      </c>
      <c r="D29" s="67">
        <f t="shared" si="6"/>
        <v>0</v>
      </c>
      <c r="E29" s="67">
        <f t="shared" si="6"/>
        <v>0</v>
      </c>
      <c r="F29" s="67">
        <f t="shared" si="6"/>
        <v>0</v>
      </c>
      <c r="G29" s="67">
        <f t="shared" si="6"/>
        <v>0</v>
      </c>
      <c r="H29" s="67">
        <f t="shared" si="6"/>
        <v>0</v>
      </c>
      <c r="I29" s="67">
        <f t="shared" si="6"/>
        <v>0</v>
      </c>
      <c r="J29" s="67">
        <f t="shared" si="6"/>
        <v>0</v>
      </c>
      <c r="K29" s="67">
        <f t="shared" si="6"/>
        <v>0</v>
      </c>
      <c r="L29" s="67">
        <f t="shared" si="6"/>
        <v>0</v>
      </c>
      <c r="M29" s="67">
        <f t="shared" si="7"/>
        <v>0</v>
      </c>
      <c r="N29" s="75"/>
    </row>
    <row r="30" spans="1:14" ht="14.1" customHeight="1" x14ac:dyDescent="0.25">
      <c r="A30" s="12">
        <v>72</v>
      </c>
      <c r="B30" s="92" t="s">
        <v>48</v>
      </c>
      <c r="C30" s="93">
        <v>0</v>
      </c>
      <c r="D30" s="67">
        <f t="shared" si="6"/>
        <v>0</v>
      </c>
      <c r="E30" s="67">
        <f t="shared" si="6"/>
        <v>0</v>
      </c>
      <c r="F30" s="67">
        <f t="shared" si="6"/>
        <v>0</v>
      </c>
      <c r="G30" s="67">
        <f t="shared" si="6"/>
        <v>0</v>
      </c>
      <c r="H30" s="67">
        <f t="shared" si="6"/>
        <v>0</v>
      </c>
      <c r="I30" s="67">
        <f t="shared" si="6"/>
        <v>0</v>
      </c>
      <c r="J30" s="67">
        <f t="shared" si="6"/>
        <v>0</v>
      </c>
      <c r="K30" s="67">
        <f t="shared" si="6"/>
        <v>0</v>
      </c>
      <c r="L30" s="67">
        <f t="shared" si="6"/>
        <v>0</v>
      </c>
      <c r="M30" s="67">
        <f t="shared" si="7"/>
        <v>0</v>
      </c>
      <c r="N30" s="75"/>
    </row>
    <row r="31" spans="1:14" ht="14.1" customHeight="1" x14ac:dyDescent="0.25">
      <c r="A31" s="12">
        <v>73</v>
      </c>
      <c r="B31" s="92" t="s">
        <v>46</v>
      </c>
      <c r="C31" s="93">
        <v>0</v>
      </c>
      <c r="D31" s="67">
        <f t="shared" si="6"/>
        <v>0</v>
      </c>
      <c r="E31" s="67">
        <f t="shared" si="6"/>
        <v>0</v>
      </c>
      <c r="F31" s="67">
        <f t="shared" si="6"/>
        <v>0</v>
      </c>
      <c r="G31" s="67">
        <f t="shared" si="6"/>
        <v>0</v>
      </c>
      <c r="H31" s="67">
        <f t="shared" si="6"/>
        <v>0</v>
      </c>
      <c r="I31" s="67">
        <f t="shared" si="6"/>
        <v>0</v>
      </c>
      <c r="J31" s="67">
        <f t="shared" si="6"/>
        <v>0</v>
      </c>
      <c r="K31" s="67">
        <f t="shared" si="6"/>
        <v>0</v>
      </c>
      <c r="L31" s="67">
        <f t="shared" si="6"/>
        <v>0</v>
      </c>
      <c r="M31" s="67">
        <f t="shared" si="7"/>
        <v>0</v>
      </c>
      <c r="N31" s="75"/>
    </row>
    <row r="32" spans="1:14" ht="14.1" customHeight="1" x14ac:dyDescent="0.25">
      <c r="A32" s="12">
        <v>74</v>
      </c>
      <c r="B32" s="92" t="s">
        <v>6</v>
      </c>
      <c r="C32" s="93">
        <v>0</v>
      </c>
      <c r="D32" s="67">
        <f t="shared" si="6"/>
        <v>0</v>
      </c>
      <c r="E32" s="67">
        <f t="shared" si="6"/>
        <v>0</v>
      </c>
      <c r="F32" s="67">
        <f t="shared" si="6"/>
        <v>0</v>
      </c>
      <c r="G32" s="67">
        <f t="shared" si="6"/>
        <v>0</v>
      </c>
      <c r="H32" s="67">
        <f t="shared" si="6"/>
        <v>0</v>
      </c>
      <c r="I32" s="67">
        <f t="shared" si="6"/>
        <v>0</v>
      </c>
      <c r="J32" s="67">
        <f t="shared" si="6"/>
        <v>0</v>
      </c>
      <c r="K32" s="67">
        <f t="shared" si="6"/>
        <v>0</v>
      </c>
      <c r="L32" s="67">
        <f t="shared" si="6"/>
        <v>0</v>
      </c>
      <c r="M32" s="67">
        <f t="shared" si="7"/>
        <v>0</v>
      </c>
      <c r="N32" s="75"/>
    </row>
    <row r="33" spans="1:14" ht="14.1" customHeight="1" x14ac:dyDescent="0.25">
      <c r="A33" s="12">
        <v>75</v>
      </c>
      <c r="B33" s="92" t="s">
        <v>6</v>
      </c>
      <c r="C33" s="93">
        <v>0</v>
      </c>
      <c r="D33" s="67">
        <f t="shared" si="6"/>
        <v>0</v>
      </c>
      <c r="E33" s="67">
        <f t="shared" si="6"/>
        <v>0</v>
      </c>
      <c r="F33" s="67">
        <f t="shared" si="6"/>
        <v>0</v>
      </c>
      <c r="G33" s="67">
        <f t="shared" si="6"/>
        <v>0</v>
      </c>
      <c r="H33" s="67">
        <f t="shared" si="6"/>
        <v>0</v>
      </c>
      <c r="I33" s="67">
        <f t="shared" si="6"/>
        <v>0</v>
      </c>
      <c r="J33" s="67">
        <f t="shared" si="6"/>
        <v>0</v>
      </c>
      <c r="K33" s="67">
        <f t="shared" si="6"/>
        <v>0</v>
      </c>
      <c r="L33" s="67">
        <f t="shared" si="6"/>
        <v>0</v>
      </c>
      <c r="M33" s="67">
        <f t="shared" si="7"/>
        <v>0</v>
      </c>
      <c r="N33" s="75"/>
    </row>
    <row r="34" spans="1:14" ht="14.1" customHeight="1" x14ac:dyDescent="0.25">
      <c r="A34" s="12">
        <v>76</v>
      </c>
      <c r="B34" s="40" t="s">
        <v>54</v>
      </c>
      <c r="C34" s="1"/>
      <c r="D34" s="1">
        <f t="shared" ref="D34:L34" si="8">SUM(D25:D33)</f>
        <v>0</v>
      </c>
      <c r="E34" s="1">
        <f t="shared" si="8"/>
        <v>0</v>
      </c>
      <c r="F34" s="1">
        <f t="shared" si="8"/>
        <v>0</v>
      </c>
      <c r="G34" s="1">
        <f t="shared" si="8"/>
        <v>0</v>
      </c>
      <c r="H34" s="1">
        <f t="shared" si="8"/>
        <v>0</v>
      </c>
      <c r="I34" s="1">
        <f t="shared" si="8"/>
        <v>0</v>
      </c>
      <c r="J34" s="1">
        <f t="shared" si="8"/>
        <v>0</v>
      </c>
      <c r="K34" s="1">
        <f t="shared" ref="K34" si="9">SUM(K25:K33)</f>
        <v>0</v>
      </c>
      <c r="L34" s="1">
        <f t="shared" si="8"/>
        <v>0</v>
      </c>
      <c r="M34" s="1">
        <f t="shared" ref="M34" si="10">SUM(M25:M33)</f>
        <v>0</v>
      </c>
      <c r="N34" s="75"/>
    </row>
    <row r="35" spans="1:14" ht="12" customHeight="1" x14ac:dyDescent="0.25">
      <c r="A35" s="12"/>
      <c r="B35" s="14"/>
      <c r="C35" s="4"/>
      <c r="D35" s="5"/>
      <c r="E35" s="6"/>
      <c r="F35" s="6"/>
      <c r="G35" s="6"/>
      <c r="H35" s="6"/>
      <c r="I35" s="6"/>
      <c r="J35" s="5"/>
      <c r="K35" s="5"/>
      <c r="L35" s="5"/>
      <c r="M35" s="5"/>
      <c r="N35" s="75"/>
    </row>
    <row r="36" spans="1:14" ht="15" customHeight="1" x14ac:dyDescent="0.25">
      <c r="A36" s="12">
        <v>77</v>
      </c>
      <c r="B36" s="7" t="s">
        <v>51</v>
      </c>
      <c r="C36" s="1"/>
      <c r="D36" s="1">
        <f>D23+D34</f>
        <v>0</v>
      </c>
      <c r="E36" s="1">
        <f t="shared" ref="E36:M36" si="11">E23+E34</f>
        <v>0</v>
      </c>
      <c r="F36" s="1">
        <f t="shared" si="11"/>
        <v>0</v>
      </c>
      <c r="G36" s="1">
        <f t="shared" si="11"/>
        <v>0</v>
      </c>
      <c r="H36" s="1">
        <f t="shared" si="11"/>
        <v>0</v>
      </c>
      <c r="I36" s="1">
        <f t="shared" si="11"/>
        <v>0</v>
      </c>
      <c r="J36" s="1">
        <f t="shared" si="11"/>
        <v>0</v>
      </c>
      <c r="K36" s="1">
        <f t="shared" si="11"/>
        <v>0</v>
      </c>
      <c r="L36" s="1">
        <f t="shared" si="11"/>
        <v>0</v>
      </c>
      <c r="M36" s="1">
        <f t="shared" si="11"/>
        <v>0</v>
      </c>
      <c r="N36" s="75"/>
    </row>
    <row r="37" spans="1:14" x14ac:dyDescent="0.25">
      <c r="A37" s="15"/>
      <c r="B37" s="10"/>
      <c r="C37" s="16"/>
      <c r="D37" s="4"/>
      <c r="E37" s="4"/>
      <c r="F37" s="4"/>
      <c r="G37" s="4"/>
      <c r="H37" s="4"/>
      <c r="I37" s="4"/>
      <c r="J37" s="4"/>
      <c r="K37" s="4"/>
      <c r="L37" s="4"/>
      <c r="M37" s="4"/>
      <c r="N37" s="75"/>
    </row>
    <row r="38" spans="1:14" ht="14.1" customHeight="1" x14ac:dyDescent="0.25">
      <c r="A38" s="12">
        <v>78</v>
      </c>
      <c r="B38" s="45" t="s">
        <v>11</v>
      </c>
      <c r="C38" s="55"/>
      <c r="D38" s="56" t="e">
        <f>D34/D23</f>
        <v>#DIV/0!</v>
      </c>
      <c r="E38" s="56" t="e">
        <f t="shared" ref="E38:M38" si="12">E34/E23</f>
        <v>#DIV/0!</v>
      </c>
      <c r="F38" s="56" t="e">
        <f t="shared" si="12"/>
        <v>#DIV/0!</v>
      </c>
      <c r="G38" s="56" t="e">
        <f t="shared" si="12"/>
        <v>#DIV/0!</v>
      </c>
      <c r="H38" s="56" t="e">
        <f t="shared" si="12"/>
        <v>#DIV/0!</v>
      </c>
      <c r="I38" s="56" t="e">
        <f t="shared" si="12"/>
        <v>#DIV/0!</v>
      </c>
      <c r="J38" s="56" t="e">
        <f t="shared" si="12"/>
        <v>#DIV/0!</v>
      </c>
      <c r="K38" s="56" t="e">
        <f t="shared" si="12"/>
        <v>#DIV/0!</v>
      </c>
      <c r="L38" s="56" t="e">
        <f t="shared" si="12"/>
        <v>#DIV/0!</v>
      </c>
      <c r="M38" s="56" t="e">
        <f t="shared" si="12"/>
        <v>#DIV/0!</v>
      </c>
      <c r="N38"/>
    </row>
    <row r="39" spans="1:14" x14ac:dyDescent="0.25">
      <c r="B39" s="27"/>
      <c r="D39" s="4"/>
      <c r="E39" s="4"/>
      <c r="F39" s="4"/>
      <c r="G39" s="4"/>
      <c r="H39" s="4"/>
      <c r="I39" s="4"/>
      <c r="J39" s="4"/>
      <c r="K39" s="4"/>
      <c r="L39" s="4"/>
      <c r="M39" s="4"/>
      <c r="N39" s="75"/>
    </row>
    <row r="40" spans="1:14" x14ac:dyDescent="0.25">
      <c r="B40" s="27"/>
      <c r="D40" s="4"/>
      <c r="E40" s="4"/>
      <c r="F40" s="4"/>
      <c r="G40" s="4"/>
      <c r="H40" s="4"/>
      <c r="I40" s="4"/>
      <c r="J40" s="4"/>
      <c r="K40" s="4"/>
      <c r="L40" s="4"/>
      <c r="M40" s="4"/>
      <c r="N40" s="75"/>
    </row>
    <row r="41" spans="1:14" x14ac:dyDescent="0.25">
      <c r="B41" s="27"/>
      <c r="D41" s="4"/>
      <c r="E41" s="4"/>
      <c r="F41" s="4"/>
      <c r="G41" s="4"/>
      <c r="H41" s="4"/>
      <c r="I41" s="4"/>
      <c r="J41" s="4"/>
      <c r="K41" s="4"/>
      <c r="L41" s="4"/>
      <c r="M41" s="4"/>
      <c r="N41" s="75"/>
    </row>
    <row r="42" spans="1:14" x14ac:dyDescent="0.25">
      <c r="B42" s="27"/>
      <c r="D42" s="4"/>
      <c r="E42" s="4"/>
      <c r="F42" s="4"/>
      <c r="G42" s="4"/>
      <c r="H42" s="4"/>
      <c r="I42" s="4"/>
      <c r="J42" s="4"/>
      <c r="K42" s="4"/>
      <c r="L42" s="4"/>
      <c r="M42" s="4"/>
      <c r="N42" s="75"/>
    </row>
    <row r="43" spans="1:14" x14ac:dyDescent="0.2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76"/>
    </row>
    <row r="44" spans="1:14" x14ac:dyDescent="0.25">
      <c r="C44" s="4"/>
    </row>
    <row r="45" spans="1:14" x14ac:dyDescent="0.25">
      <c r="C45" s="4"/>
    </row>
    <row r="46" spans="1:14" x14ac:dyDescent="0.25">
      <c r="C46" s="4"/>
    </row>
    <row r="47" spans="1:14" x14ac:dyDescent="0.25">
      <c r="C47" s="4"/>
    </row>
    <row r="48" spans="1:14" x14ac:dyDescent="0.25">
      <c r="C48" s="4"/>
    </row>
    <row r="49" spans="3:14" x14ac:dyDescent="0.25">
      <c r="C49" s="4"/>
    </row>
    <row r="50" spans="3:14" x14ac:dyDescent="0.25">
      <c r="C50" s="4"/>
    </row>
    <row r="51" spans="3:14" x14ac:dyDescent="0.25">
      <c r="C51" s="4"/>
    </row>
    <row r="52" spans="3:14" x14ac:dyDescent="0.25">
      <c r="C52" s="4"/>
    </row>
    <row r="53" spans="3:14" x14ac:dyDescent="0.25">
      <c r="C53" s="4"/>
    </row>
    <row r="54" spans="3:14" x14ac:dyDescent="0.25">
      <c r="C54" s="4"/>
      <c r="D54" s="9"/>
    </row>
    <row r="55" spans="3:14" x14ac:dyDescent="0.25">
      <c r="C55" s="4"/>
      <c r="D55" s="9"/>
      <c r="E55" s="9"/>
      <c r="F55" s="9"/>
      <c r="G55" s="9"/>
      <c r="H55" s="9"/>
      <c r="I55" s="9"/>
      <c r="J55" s="9"/>
      <c r="K55" s="9"/>
      <c r="L55" s="9"/>
      <c r="M55" s="9"/>
      <c r="N55" s="76"/>
    </row>
    <row r="56" spans="3:14" x14ac:dyDescent="0.25">
      <c r="C56" s="4"/>
      <c r="D56" s="9"/>
      <c r="E56" s="9"/>
      <c r="F56" s="9"/>
      <c r="G56" s="9"/>
      <c r="H56" s="9"/>
      <c r="I56" s="9"/>
      <c r="J56" s="9"/>
      <c r="K56" s="9"/>
      <c r="L56" s="9"/>
      <c r="M56" s="9"/>
      <c r="N56" s="76"/>
    </row>
    <row r="57" spans="3:14" x14ac:dyDescent="0.25">
      <c r="C57" s="4"/>
      <c r="D57" s="9"/>
      <c r="E57" s="9"/>
      <c r="F57" s="9"/>
      <c r="G57" s="9"/>
      <c r="H57" s="9"/>
      <c r="I57" s="9"/>
      <c r="J57" s="9"/>
      <c r="K57" s="9"/>
      <c r="L57" s="9"/>
      <c r="M57" s="9"/>
      <c r="N57" s="76"/>
    </row>
    <row r="58" spans="3:14" x14ac:dyDescent="0.25">
      <c r="C58" s="28"/>
      <c r="D58" s="9"/>
      <c r="E58" s="9"/>
      <c r="F58" s="9"/>
      <c r="G58" s="9"/>
      <c r="H58" s="9"/>
      <c r="I58" s="9"/>
      <c r="J58" s="9"/>
      <c r="K58" s="9"/>
      <c r="L58" s="9"/>
      <c r="M58" s="9"/>
      <c r="N58" s="76"/>
    </row>
    <row r="59" spans="3:14" x14ac:dyDescent="0.25">
      <c r="C59" s="28"/>
      <c r="D59" s="9"/>
      <c r="E59" s="9"/>
      <c r="F59" s="9"/>
      <c r="G59" s="9"/>
      <c r="H59" s="9"/>
      <c r="I59" s="9"/>
      <c r="J59" s="9"/>
      <c r="K59" s="9"/>
      <c r="L59" s="9"/>
      <c r="M59" s="9"/>
      <c r="N59" s="76"/>
    </row>
    <row r="60" spans="3:14" x14ac:dyDescent="0.25">
      <c r="C60" s="28"/>
      <c r="D60" s="9"/>
      <c r="E60" s="9"/>
      <c r="F60" s="9"/>
      <c r="G60" s="9"/>
      <c r="H60" s="9"/>
      <c r="I60" s="9"/>
      <c r="J60" s="9"/>
      <c r="K60" s="9"/>
      <c r="L60" s="9"/>
      <c r="M60" s="9"/>
      <c r="N60" s="76"/>
    </row>
    <row r="61" spans="3:14" x14ac:dyDescent="0.25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76"/>
    </row>
    <row r="62" spans="3:14" x14ac:dyDescent="0.25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76"/>
    </row>
    <row r="63" spans="3:14" x14ac:dyDescent="0.25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76"/>
    </row>
    <row r="64" spans="3:14" x14ac:dyDescent="0.25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76"/>
    </row>
    <row r="65" spans="3:14" x14ac:dyDescent="0.25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76"/>
    </row>
    <row r="66" spans="3:14" x14ac:dyDescent="0.25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76"/>
    </row>
    <row r="67" spans="3:14" x14ac:dyDescent="0.25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76"/>
    </row>
    <row r="68" spans="3:14" x14ac:dyDescent="0.25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76"/>
    </row>
    <row r="69" spans="3:14" x14ac:dyDescent="0.25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76"/>
    </row>
    <row r="70" spans="3:14" x14ac:dyDescent="0.25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76"/>
    </row>
    <row r="71" spans="3:14" x14ac:dyDescent="0.25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76"/>
    </row>
    <row r="72" spans="3:14" x14ac:dyDescent="0.25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76"/>
    </row>
    <row r="73" spans="3:14" x14ac:dyDescent="0.25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76"/>
    </row>
    <row r="74" spans="3:14" x14ac:dyDescent="0.25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76"/>
    </row>
    <row r="75" spans="3:14" x14ac:dyDescent="0.25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76"/>
    </row>
    <row r="76" spans="3:14" x14ac:dyDescent="0.25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76"/>
    </row>
    <row r="77" spans="3:14" x14ac:dyDescent="0.25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76"/>
    </row>
    <row r="78" spans="3:14" x14ac:dyDescent="0.25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76"/>
    </row>
    <row r="79" spans="3:14" x14ac:dyDescent="0.25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76"/>
    </row>
    <row r="80" spans="3:14" x14ac:dyDescent="0.25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76"/>
    </row>
    <row r="81" spans="3:14" x14ac:dyDescent="0.25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76"/>
    </row>
    <row r="82" spans="3:14" x14ac:dyDescent="0.25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76"/>
    </row>
    <row r="83" spans="3:14" x14ac:dyDescent="0.25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76"/>
    </row>
    <row r="84" spans="3:14" x14ac:dyDescent="0.25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76"/>
    </row>
    <row r="85" spans="3:14" x14ac:dyDescent="0.25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76"/>
    </row>
    <row r="86" spans="3:14" x14ac:dyDescent="0.25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76"/>
    </row>
    <row r="87" spans="3:14" x14ac:dyDescent="0.25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76"/>
    </row>
    <row r="88" spans="3:14" x14ac:dyDescent="0.25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76"/>
    </row>
    <row r="89" spans="3:14" x14ac:dyDescent="0.25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76"/>
    </row>
    <row r="90" spans="3:14" x14ac:dyDescent="0.25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76"/>
    </row>
    <row r="91" spans="3:14" x14ac:dyDescent="0.25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76"/>
    </row>
    <row r="92" spans="3:14" x14ac:dyDescent="0.25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76"/>
    </row>
    <row r="93" spans="3:14" x14ac:dyDescent="0.25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76"/>
    </row>
    <row r="94" spans="3:14" x14ac:dyDescent="0.2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76"/>
    </row>
    <row r="95" spans="3:14" x14ac:dyDescent="0.2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76"/>
    </row>
    <row r="96" spans="3:14" x14ac:dyDescent="0.2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76"/>
    </row>
    <row r="97" spans="3:14" x14ac:dyDescent="0.2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76"/>
    </row>
    <row r="98" spans="3:14" x14ac:dyDescent="0.2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76"/>
    </row>
    <row r="99" spans="3:14" x14ac:dyDescent="0.2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76"/>
    </row>
    <row r="100" spans="3:14" x14ac:dyDescent="0.2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76"/>
    </row>
    <row r="101" spans="3:14" x14ac:dyDescent="0.2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76"/>
    </row>
  </sheetData>
  <sheetProtection sheet="1" objects="1" scenarios="1"/>
  <mergeCells count="3">
    <mergeCell ref="A1:N1"/>
    <mergeCell ref="C2:E2"/>
    <mergeCell ref="B4:C4"/>
  </mergeCells>
  <printOptions horizontalCentered="1"/>
  <pageMargins left="0.25" right="0.25" top="0.75" bottom="0.75" header="0.3" footer="0.3"/>
  <pageSetup orientation="landscape" horizontalDpi="1200" verticalDpi="1200" r:id="rId1"/>
  <headerFooter>
    <oddFooter>&amp;L&amp;"Arial,Regular"&amp;8&amp;D &amp;T&amp;R&amp;"Arial,Regular"&amp;8Page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8BE50-73D6-4A6D-AA87-0F9D5665F8A8}">
  <dimension ref="A1:M69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M14" sqref="M14"/>
    </sheetView>
  </sheetViews>
  <sheetFormatPr defaultColWidth="11" defaultRowHeight="15" x14ac:dyDescent="0.25"/>
  <cols>
    <col min="1" max="1" width="5.140625" style="10" customWidth="1"/>
    <col min="2" max="2" width="28.7109375" customWidth="1"/>
    <col min="3" max="4" width="11.140625" customWidth="1"/>
    <col min="5" max="6" width="10.85546875" customWidth="1"/>
    <col min="7" max="12" width="10.85546875" hidden="1" customWidth="1"/>
    <col min="13" max="13" width="23.140625" customWidth="1"/>
    <col min="14" max="14" width="2.7109375" customWidth="1"/>
    <col min="15" max="15" width="21.42578125" bestFit="1" customWidth="1"/>
    <col min="16" max="16" width="8.7109375" customWidth="1"/>
  </cols>
  <sheetData>
    <row r="1" spans="1:13" ht="17.25" customHeight="1" x14ac:dyDescent="0.25">
      <c r="A1" s="103" t="s">
        <v>76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27.75" customHeight="1" x14ac:dyDescent="0.25">
      <c r="A2" s="30"/>
      <c r="B2" s="31" t="s">
        <v>38</v>
      </c>
      <c r="C2" s="104">
        <f>Budget!C2</f>
        <v>0</v>
      </c>
      <c r="D2" s="104"/>
      <c r="E2" s="104"/>
      <c r="F2" s="104"/>
      <c r="G2" s="65"/>
      <c r="H2" s="65"/>
      <c r="I2" s="65"/>
      <c r="J2" s="65"/>
      <c r="K2" s="65"/>
      <c r="L2" s="65"/>
      <c r="M2" s="65"/>
    </row>
    <row r="3" spans="1:13" ht="4.5" customHeight="1" x14ac:dyDescent="0.25">
      <c r="A3" s="30"/>
      <c r="B3" s="30"/>
      <c r="C3" s="10"/>
      <c r="D3" s="10"/>
      <c r="E3" s="31"/>
      <c r="F3" s="36"/>
      <c r="G3" s="36"/>
      <c r="H3" s="36"/>
      <c r="I3" s="36"/>
      <c r="J3" s="36"/>
      <c r="K3" s="36"/>
      <c r="L3" s="36"/>
      <c r="M3" s="36"/>
    </row>
    <row r="4" spans="1:13" x14ac:dyDescent="0.25">
      <c r="A4" s="30"/>
      <c r="B4" s="100" t="s">
        <v>21</v>
      </c>
      <c r="C4" s="100"/>
      <c r="D4" s="66"/>
      <c r="E4" s="31"/>
      <c r="F4" s="36"/>
      <c r="G4" s="36"/>
      <c r="H4" s="36"/>
      <c r="I4" s="36"/>
      <c r="J4" s="36"/>
      <c r="K4" s="36"/>
      <c r="L4" s="36"/>
      <c r="M4" s="36"/>
    </row>
    <row r="5" spans="1:13" ht="56.45" customHeight="1" x14ac:dyDescent="0.25">
      <c r="A5" s="11" t="s">
        <v>0</v>
      </c>
      <c r="B5" s="37" t="s">
        <v>52</v>
      </c>
      <c r="C5" s="38" t="s">
        <v>79</v>
      </c>
      <c r="D5" s="38" t="s">
        <v>78</v>
      </c>
      <c r="E5" s="32" t="s">
        <v>85</v>
      </c>
      <c r="F5" s="32" t="s">
        <v>19</v>
      </c>
      <c r="G5" s="32"/>
      <c r="H5" s="32"/>
      <c r="I5" s="32"/>
      <c r="J5" s="32" t="s">
        <v>31</v>
      </c>
      <c r="K5" s="32" t="s">
        <v>22</v>
      </c>
      <c r="L5" s="32" t="s">
        <v>63</v>
      </c>
      <c r="M5" s="11" t="s">
        <v>75</v>
      </c>
    </row>
    <row r="6" spans="1:13" ht="22.15" customHeight="1" x14ac:dyDescent="0.25">
      <c r="A6" s="12"/>
      <c r="B6" s="14" t="s">
        <v>87</v>
      </c>
      <c r="C6" s="2"/>
      <c r="D6" s="2"/>
      <c r="E6" s="3"/>
      <c r="F6" s="3"/>
      <c r="G6" s="3"/>
      <c r="H6" s="3"/>
      <c r="I6" s="3"/>
      <c r="J6" s="3"/>
      <c r="K6" s="3"/>
      <c r="L6" s="3"/>
      <c r="M6" s="3"/>
    </row>
    <row r="7" spans="1:13" ht="14.1" customHeight="1" x14ac:dyDescent="0.25">
      <c r="A7" s="12">
        <v>79</v>
      </c>
      <c r="B7" s="39" t="s">
        <v>80</v>
      </c>
      <c r="C7" s="94">
        <v>0</v>
      </c>
      <c r="D7" s="95">
        <v>3.67</v>
      </c>
      <c r="E7" s="67"/>
      <c r="F7" s="67">
        <f>C7*D7</f>
        <v>0</v>
      </c>
      <c r="G7" s="67"/>
      <c r="H7" s="67"/>
      <c r="I7" s="67"/>
      <c r="J7" s="67"/>
      <c r="K7" s="67"/>
      <c r="L7" s="67"/>
      <c r="M7" s="87"/>
    </row>
    <row r="8" spans="1:13" ht="14.1" customHeight="1" x14ac:dyDescent="0.25">
      <c r="A8" s="12">
        <v>80</v>
      </c>
      <c r="B8" s="39" t="s">
        <v>81</v>
      </c>
      <c r="C8" s="94">
        <v>0</v>
      </c>
      <c r="D8" s="95">
        <v>3.67</v>
      </c>
      <c r="E8" s="67">
        <f>C8*D8</f>
        <v>0</v>
      </c>
      <c r="F8" s="67"/>
      <c r="G8" s="67"/>
      <c r="H8" s="67"/>
      <c r="I8" s="67"/>
      <c r="J8" s="67"/>
      <c r="K8" s="67"/>
      <c r="L8" s="67"/>
      <c r="M8" s="87"/>
    </row>
    <row r="9" spans="1:13" ht="14.1" customHeight="1" x14ac:dyDescent="0.25">
      <c r="A9" s="12">
        <v>81</v>
      </c>
      <c r="B9" s="39" t="s">
        <v>82</v>
      </c>
      <c r="C9" s="94">
        <v>0</v>
      </c>
      <c r="D9" s="95">
        <v>4.32</v>
      </c>
      <c r="E9" s="67">
        <f t="shared" ref="E9:E11" si="0">C9*D9</f>
        <v>0</v>
      </c>
      <c r="F9" s="67"/>
      <c r="G9" s="67"/>
      <c r="H9" s="67"/>
      <c r="I9" s="67"/>
      <c r="J9" s="67"/>
      <c r="K9" s="67"/>
      <c r="L9" s="67"/>
      <c r="M9" s="87"/>
    </row>
    <row r="10" spans="1:13" ht="14.1" customHeight="1" x14ac:dyDescent="0.25">
      <c r="A10" s="12">
        <v>82</v>
      </c>
      <c r="B10" s="39" t="s">
        <v>83</v>
      </c>
      <c r="C10" s="94">
        <v>0</v>
      </c>
      <c r="D10" s="95">
        <v>3.67</v>
      </c>
      <c r="E10" s="67">
        <f t="shared" si="0"/>
        <v>0</v>
      </c>
      <c r="F10" s="67"/>
      <c r="G10" s="67"/>
      <c r="H10" s="67"/>
      <c r="I10" s="67"/>
      <c r="J10" s="67"/>
      <c r="K10" s="67"/>
      <c r="L10" s="67"/>
      <c r="M10" s="87"/>
    </row>
    <row r="11" spans="1:13" ht="14.1" customHeight="1" x14ac:dyDescent="0.25">
      <c r="A11" s="12">
        <v>83</v>
      </c>
      <c r="B11" s="39" t="s">
        <v>84</v>
      </c>
      <c r="C11" s="94">
        <v>0</v>
      </c>
      <c r="D11" s="95">
        <v>5.25</v>
      </c>
      <c r="E11" s="67">
        <f t="shared" si="0"/>
        <v>0</v>
      </c>
      <c r="F11" s="67"/>
      <c r="G11" s="67"/>
      <c r="H11" s="67"/>
      <c r="I11" s="67"/>
      <c r="J11" s="67"/>
      <c r="K11" s="67"/>
      <c r="L11" s="67"/>
      <c r="M11" s="87"/>
    </row>
    <row r="12" spans="1:13" ht="22.15" customHeight="1" x14ac:dyDescent="0.25">
      <c r="A12" s="12"/>
      <c r="B12" s="14" t="s">
        <v>86</v>
      </c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</row>
    <row r="13" spans="1:13" ht="14.1" customHeight="1" x14ac:dyDescent="0.25">
      <c r="A13" s="12">
        <v>84</v>
      </c>
      <c r="B13" s="39" t="s">
        <v>80</v>
      </c>
      <c r="C13" s="94">
        <v>0</v>
      </c>
      <c r="D13" s="95">
        <v>3.67</v>
      </c>
      <c r="E13" s="67"/>
      <c r="F13" s="67">
        <f>C13*D13</f>
        <v>0</v>
      </c>
      <c r="G13" s="67"/>
      <c r="H13" s="67"/>
      <c r="I13" s="67"/>
      <c r="J13" s="67"/>
      <c r="K13" s="67"/>
      <c r="L13" s="67"/>
      <c r="M13" s="87"/>
    </row>
    <row r="14" spans="1:13" ht="14.1" customHeight="1" x14ac:dyDescent="0.25">
      <c r="A14" s="12">
        <v>85</v>
      </c>
      <c r="B14" s="39" t="s">
        <v>81</v>
      </c>
      <c r="C14" s="94">
        <v>0</v>
      </c>
      <c r="D14" s="95">
        <v>3.67</v>
      </c>
      <c r="E14" s="67">
        <f>C14*D14</f>
        <v>0</v>
      </c>
      <c r="F14" s="67"/>
      <c r="G14" s="67"/>
      <c r="H14" s="67"/>
      <c r="I14" s="67"/>
      <c r="J14" s="67"/>
      <c r="K14" s="67"/>
      <c r="L14" s="67"/>
      <c r="M14" s="87"/>
    </row>
    <row r="15" spans="1:13" ht="14.1" customHeight="1" x14ac:dyDescent="0.25">
      <c r="A15" s="12">
        <v>86</v>
      </c>
      <c r="B15" s="39" t="s">
        <v>82</v>
      </c>
      <c r="C15" s="94">
        <v>0</v>
      </c>
      <c r="D15" s="95">
        <v>4.32</v>
      </c>
      <c r="E15" s="67">
        <f t="shared" ref="E15:E17" si="1">C15*D15</f>
        <v>0</v>
      </c>
      <c r="F15" s="67"/>
      <c r="G15" s="67"/>
      <c r="H15" s="67"/>
      <c r="I15" s="67"/>
      <c r="J15" s="67"/>
      <c r="K15" s="67"/>
      <c r="L15" s="67"/>
      <c r="M15" s="87"/>
    </row>
    <row r="16" spans="1:13" ht="14.1" customHeight="1" x14ac:dyDescent="0.25">
      <c r="A16" s="12">
        <v>87</v>
      </c>
      <c r="B16" s="39" t="s">
        <v>83</v>
      </c>
      <c r="C16" s="94">
        <v>0</v>
      </c>
      <c r="D16" s="95">
        <v>3.67</v>
      </c>
      <c r="E16" s="67">
        <f t="shared" si="1"/>
        <v>0</v>
      </c>
      <c r="F16" s="67"/>
      <c r="G16" s="67"/>
      <c r="H16" s="67"/>
      <c r="I16" s="67"/>
      <c r="J16" s="67"/>
      <c r="K16" s="67"/>
      <c r="L16" s="67"/>
      <c r="M16" s="87"/>
    </row>
    <row r="17" spans="1:13" ht="14.1" customHeight="1" x14ac:dyDescent="0.25">
      <c r="A17" s="12">
        <v>88</v>
      </c>
      <c r="B17" s="39" t="s">
        <v>84</v>
      </c>
      <c r="C17" s="94">
        <v>0</v>
      </c>
      <c r="D17" s="95">
        <v>5.25</v>
      </c>
      <c r="E17" s="67">
        <f t="shared" si="1"/>
        <v>0</v>
      </c>
      <c r="F17" s="67"/>
      <c r="G17" s="67"/>
      <c r="H17" s="67"/>
      <c r="I17" s="67"/>
      <c r="J17" s="67"/>
      <c r="K17" s="67"/>
      <c r="L17" s="67"/>
      <c r="M17" s="87"/>
    </row>
    <row r="18" spans="1:13" ht="16.5" customHeight="1" x14ac:dyDescent="0.25">
      <c r="A18" s="12">
        <v>89</v>
      </c>
      <c r="B18" s="40" t="s">
        <v>77</v>
      </c>
      <c r="C18" s="85">
        <f>SUM(C7:C17)</f>
        <v>0</v>
      </c>
      <c r="D18" s="1"/>
      <c r="E18" s="1">
        <f t="shared" ref="E18:L18" si="2">SUM(E7:E17)</f>
        <v>0</v>
      </c>
      <c r="F18" s="1">
        <f t="shared" si="2"/>
        <v>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0</v>
      </c>
      <c r="K18" s="1">
        <f t="shared" si="2"/>
        <v>0</v>
      </c>
      <c r="L18" s="1">
        <f t="shared" si="2"/>
        <v>0</v>
      </c>
      <c r="M18" s="1"/>
    </row>
    <row r="19" spans="1:13" ht="12.95" customHeight="1" x14ac:dyDescent="0.25">
      <c r="C19" s="4"/>
      <c r="D19" s="4"/>
    </row>
    <row r="20" spans="1:13" ht="12.95" customHeight="1" x14ac:dyDescent="0.25">
      <c r="C20" s="4"/>
      <c r="D20" s="4"/>
    </row>
    <row r="21" spans="1:13" ht="12.95" customHeight="1" x14ac:dyDescent="0.25">
      <c r="C21" s="4"/>
      <c r="D21" s="4"/>
    </row>
    <row r="22" spans="1:13" ht="12.95" customHeight="1" x14ac:dyDescent="0.25">
      <c r="C22" s="4"/>
      <c r="D22" s="4"/>
      <c r="E22" s="9"/>
    </row>
    <row r="23" spans="1:13" ht="12.95" customHeight="1" x14ac:dyDescent="0.25">
      <c r="C23" s="4"/>
      <c r="D23" s="4"/>
      <c r="E23" s="9"/>
      <c r="F23" s="9"/>
      <c r="G23" s="9"/>
      <c r="H23" s="9"/>
      <c r="I23" s="9"/>
      <c r="J23" s="9"/>
      <c r="K23" s="9"/>
      <c r="L23" s="9"/>
      <c r="M23" s="9"/>
    </row>
    <row r="24" spans="1:13" ht="12.95" customHeight="1" x14ac:dyDescent="0.25">
      <c r="C24" s="4"/>
      <c r="D24" s="4"/>
      <c r="E24" s="9"/>
      <c r="F24" s="9"/>
      <c r="G24" s="9"/>
      <c r="H24" s="9"/>
      <c r="I24" s="9"/>
      <c r="J24" s="9"/>
      <c r="K24" s="9"/>
      <c r="L24" s="9"/>
      <c r="M24" s="9"/>
    </row>
    <row r="25" spans="1:13" ht="12.95" customHeight="1" x14ac:dyDescent="0.25">
      <c r="C25" s="4"/>
      <c r="D25" s="4"/>
      <c r="E25" s="9"/>
      <c r="F25" s="9"/>
      <c r="G25" s="9"/>
      <c r="H25" s="9"/>
      <c r="I25" s="9"/>
      <c r="J25" s="9"/>
      <c r="K25" s="9"/>
      <c r="L25" s="9"/>
      <c r="M25" s="9"/>
    </row>
    <row r="26" spans="1:13" ht="12.95" customHeight="1" x14ac:dyDescent="0.25">
      <c r="C26" s="28"/>
      <c r="D26" s="28"/>
      <c r="E26" s="9"/>
      <c r="F26" s="9"/>
      <c r="G26" s="9"/>
      <c r="H26" s="9"/>
      <c r="I26" s="9"/>
      <c r="J26" s="9"/>
      <c r="K26" s="9"/>
      <c r="L26" s="9"/>
      <c r="M26" s="9"/>
    </row>
    <row r="27" spans="1:13" ht="12.95" customHeight="1" x14ac:dyDescent="0.25">
      <c r="C27" s="28"/>
      <c r="D27" s="28"/>
      <c r="E27" s="9"/>
      <c r="F27" s="9"/>
      <c r="G27" s="9"/>
      <c r="H27" s="9"/>
      <c r="I27" s="9"/>
      <c r="J27" s="9"/>
      <c r="K27" s="9"/>
      <c r="L27" s="9"/>
      <c r="M27" s="9"/>
    </row>
    <row r="28" spans="1:13" ht="12.95" customHeight="1" x14ac:dyDescent="0.25">
      <c r="C28" s="28"/>
      <c r="D28" s="28"/>
      <c r="E28" s="9"/>
      <c r="F28" s="9"/>
      <c r="G28" s="9"/>
      <c r="H28" s="9"/>
      <c r="I28" s="9"/>
      <c r="J28" s="9"/>
      <c r="K28" s="9"/>
      <c r="L28" s="9"/>
      <c r="M28" s="9"/>
    </row>
    <row r="29" spans="1:13" x14ac:dyDescent="0.25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x14ac:dyDescent="0.25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x14ac:dyDescent="0.25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x14ac:dyDescent="0.25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3:13" x14ac:dyDescent="0.25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3:13" x14ac:dyDescent="0.2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3:13" x14ac:dyDescent="0.25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3:13" x14ac:dyDescent="0.2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3:13" x14ac:dyDescent="0.2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3:13" x14ac:dyDescent="0.2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3:13" x14ac:dyDescent="0.2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3:13" x14ac:dyDescent="0.2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3:13" x14ac:dyDescent="0.2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3:13" x14ac:dyDescent="0.2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3:13" x14ac:dyDescent="0.2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3:13" x14ac:dyDescent="0.2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3:13" x14ac:dyDescent="0.2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3:13" x14ac:dyDescent="0.25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3:13" x14ac:dyDescent="0.2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3:13" x14ac:dyDescent="0.25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3:13" x14ac:dyDescent="0.25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3:13" x14ac:dyDescent="0.25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3:13" x14ac:dyDescent="0.25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3:13" x14ac:dyDescent="0.25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3:13" x14ac:dyDescent="0.25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3:13" x14ac:dyDescent="0.25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3:13" x14ac:dyDescent="0.25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3:13" x14ac:dyDescent="0.25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3:13" x14ac:dyDescent="0.25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3:13" x14ac:dyDescent="0.25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3:13" x14ac:dyDescent="0.25"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3:13" x14ac:dyDescent="0.25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3:13" x14ac:dyDescent="0.25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3:13" x14ac:dyDescent="0.25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3:13" x14ac:dyDescent="0.25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3:13" x14ac:dyDescent="0.25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3:13" x14ac:dyDescent="0.25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3:13" x14ac:dyDescent="0.25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3:13" x14ac:dyDescent="0.25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3:13" x14ac:dyDescent="0.25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3:13" x14ac:dyDescent="0.25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</sheetData>
  <sheetProtection sheet="1" objects="1" scenarios="1"/>
  <mergeCells count="3">
    <mergeCell ref="C2:F2"/>
    <mergeCell ref="B4:C4"/>
    <mergeCell ref="A1:M1"/>
  </mergeCells>
  <printOptions horizontalCentered="1"/>
  <pageMargins left="0.25" right="0.25" top="0.75" bottom="0.75" header="0.3" footer="0.3"/>
  <pageSetup orientation="landscape" horizontalDpi="1200" verticalDpi="1200" r:id="rId1"/>
  <headerFooter>
    <oddFooter>&amp;L&amp;"Arial,Regular"&amp;8&amp;D &amp;T&amp;R&amp;"Arial,Regular"&amp;8Page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9AAEE9FF36946A2F8ABA1A063BCE3" ma:contentTypeVersion="22" ma:contentTypeDescription="Create a new document." ma:contentTypeScope="" ma:versionID="571bbccab181aa0303e7fa14c15d5010">
  <xsd:schema xmlns:xsd="http://www.w3.org/2001/XMLSchema" xmlns:xs="http://www.w3.org/2001/XMLSchema" xmlns:p="http://schemas.microsoft.com/office/2006/metadata/properties" xmlns:ns1="http://schemas.microsoft.com/sharepoint/v3" xmlns:ns2="24e9a17b-6d94-4cd5-8746-e02f9ffb2f16" xmlns:ns3="4b7f3966-912f-4975-8344-3fa8322bee7c" targetNamespace="http://schemas.microsoft.com/office/2006/metadata/properties" ma:root="true" ma:fieldsID="8d0e388cbc5937a5bc765cee36d58f87" ns1:_="" ns2:_="" ns3:_="">
    <xsd:import namespace="http://schemas.microsoft.com/sharepoint/v3"/>
    <xsd:import namespace="24e9a17b-6d94-4cd5-8746-e02f9ffb2f16"/>
    <xsd:import namespace="4b7f3966-912f-4975-8344-3fa8322bee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9" nillable="true" ma:displayName="Rating (0-5)" ma:decimals="2" ma:description="Average value of all the ratings that have been submitted" ma:internalName="AverageRating" ma:readOnly="true">
      <xsd:simpleType>
        <xsd:restriction base="dms:Number"/>
      </xsd:simpleType>
    </xsd:element>
    <xsd:element name="RatingCount" ma:index="20" nillable="true" ma:displayName="Number of Ratings" ma:decimals="0" ma:description="Number of ratings submitted" ma:internalName="RatingCount" ma:readOnly="true">
      <xsd:simpleType>
        <xsd:restriction base="dms:Number"/>
      </xsd:simpleType>
    </xsd:element>
    <xsd:element name="RatedBy" ma:index="21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22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23" nillable="true" ma:displayName="Number of Likes" ma:internalName="LikesCount">
      <xsd:simpleType>
        <xsd:restriction base="dms:Unknown"/>
      </xsd:simpleType>
    </xsd:element>
    <xsd:element name="LikedBy" ma:index="24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e9a17b-6d94-4cd5-8746-e02f9ffb2f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ca61cf6e-d042-4a94-a2f2-f0a34aacab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7f3966-912f-4975-8344-3fa8322bee7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9" nillable="true" ma:displayName="Taxonomy Catch All Column" ma:hidden="true" ma:list="{d345f383-926a-43e8-bd5d-5d2683ca2d63}" ma:internalName="TaxCatchAll" ma:showField="CatchAllData" ma:web="4b7f3966-912f-4975-8344-3fa8322bee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  <lcf76f155ced4ddcb4097134ff3c332f xmlns="24e9a17b-6d94-4cd5-8746-e02f9ffb2f16">
      <Terms xmlns="http://schemas.microsoft.com/office/infopath/2007/PartnerControls"/>
    </lcf76f155ced4ddcb4097134ff3c332f>
    <TaxCatchAll xmlns="4b7f3966-912f-4975-8344-3fa8322bee7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BDCD0E-415E-400B-962A-1BCDCD7C1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4e9a17b-6d94-4cd5-8746-e02f9ffb2f16"/>
    <ds:schemaRef ds:uri="4b7f3966-912f-4975-8344-3fa8322bee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F3CCB2-DDCB-41F7-9434-F34B5D5EAFE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24e9a17b-6d94-4cd5-8746-e02f9ffb2f16"/>
    <ds:schemaRef ds:uri="4b7f3966-912f-4975-8344-3fa8322bee7c"/>
  </ds:schemaRefs>
</ds:datastoreItem>
</file>

<file path=customXml/itemProps3.xml><?xml version="1.0" encoding="utf-8"?>
<ds:datastoreItem xmlns:ds="http://schemas.openxmlformats.org/officeDocument/2006/customXml" ds:itemID="{594216F5-5462-418A-83DA-16B39504F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Budget</vt:lpstr>
      <vt:lpstr>Staffing Detail</vt:lpstr>
      <vt:lpstr>Raw Food Costs</vt:lpstr>
      <vt:lpstr>Budget!Print_Area</vt:lpstr>
      <vt:lpstr>Budget!Print_Titles</vt:lpstr>
      <vt:lpstr>'Raw Food Costs'!Print_Titles</vt:lpstr>
      <vt:lpstr>'Staffing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Shelly Mitchell</dc:creator>
  <cp:lastModifiedBy>Dahlia Miller</cp:lastModifiedBy>
  <cp:lastPrinted>2023-01-22T21:34:11Z</cp:lastPrinted>
  <dcterms:created xsi:type="dcterms:W3CDTF">2021-05-18T15:16:28Z</dcterms:created>
  <dcterms:modified xsi:type="dcterms:W3CDTF">2023-02-15T20:29:53Z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0x010100DEE9AAEE9FF36946A2F8ABA1A063BCE3</vt:lpwstr>
  </property>
  <property fmtid="{D5CDD505-2E9C-101B-9397-08002B2CF9AE}" pid="3" name="MediaServiceImageTags">
    <vt:lpwstr/>
  </property>
</Properties>
</file>