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graceorr/Documents/Santee Lynches/HOME Documents/RLF Docs/"/>
    </mc:Choice>
  </mc:AlternateContent>
  <xr:revisionPtr revIDLastSave="0" documentId="13_ncr:1_{3D7D87D5-1014-4F43-9D20-3AA942B43882}" xr6:coauthVersionLast="47" xr6:coauthVersionMax="47" xr10:uidLastSave="{00000000-0000-0000-0000-000000000000}"/>
  <bookViews>
    <workbookView xWindow="840" yWindow="760" windowWidth="28800" windowHeight="17500" tabRatio="500" activeTab="8" xr2:uid="{00000000-000D-0000-FFFF-FFFF00000000}"/>
  </bookViews>
  <sheets>
    <sheet name="Guide" sheetId="3" r:id="rId1"/>
    <sheet name="1" sheetId="1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9" l="1"/>
  <c r="E12" i="10"/>
  <c r="F12" i="10"/>
  <c r="G12" i="10"/>
  <c r="I7" i="10"/>
  <c r="H7" i="10"/>
  <c r="G7" i="10"/>
  <c r="F7" i="10"/>
  <c r="B45" i="9"/>
  <c r="B42" i="9"/>
  <c r="H12" i="10" l="1"/>
  <c r="H16" i="10"/>
  <c r="H23" i="10"/>
  <c r="H32" i="10"/>
  <c r="H39" i="10"/>
  <c r="H45" i="10"/>
  <c r="H53" i="10"/>
  <c r="H60" i="10"/>
  <c r="G16" i="10"/>
  <c r="G23" i="10"/>
  <c r="G32" i="10"/>
  <c r="G39" i="10"/>
  <c r="G45" i="10"/>
  <c r="G53" i="10"/>
  <c r="G60" i="10"/>
  <c r="H2" i="10"/>
  <c r="G2" i="10"/>
  <c r="G62" i="10" l="1"/>
  <c r="H62" i="10"/>
  <c r="B38" i="7" l="1"/>
  <c r="F32" i="1"/>
  <c r="D8" i="12"/>
  <c r="F38" i="8"/>
  <c r="F35" i="8"/>
  <c r="B42" i="8"/>
  <c r="F28" i="8"/>
  <c r="B26" i="8"/>
  <c r="I8" i="7" l="1"/>
  <c r="I18" i="7" s="1"/>
  <c r="I19" i="7" s="1"/>
  <c r="F7" i="8" s="1"/>
  <c r="F8" i="7"/>
  <c r="D47" i="12"/>
  <c r="D46" i="12"/>
  <c r="D45" i="12"/>
  <c r="B25" i="8"/>
  <c r="B41" i="8"/>
  <c r="F27" i="8"/>
  <c r="F34" i="8"/>
  <c r="F37" i="8"/>
  <c r="C49" i="12"/>
  <c r="C48" i="12"/>
  <c r="C47" i="12"/>
  <c r="F24" i="9"/>
  <c r="F23" i="9"/>
  <c r="F26" i="9"/>
  <c r="D48" i="10"/>
  <c r="D47" i="10"/>
  <c r="D49" i="10"/>
  <c r="D50" i="10"/>
  <c r="D51" i="10"/>
  <c r="D52" i="10"/>
  <c r="D9" i="10"/>
  <c r="D10" i="10"/>
  <c r="D11" i="10"/>
  <c r="D14" i="10"/>
  <c r="D15" i="10"/>
  <c r="D18" i="10"/>
  <c r="D20" i="10"/>
  <c r="D21" i="10"/>
  <c r="D19" i="10"/>
  <c r="D22" i="10"/>
  <c r="D58" i="10"/>
  <c r="D57" i="10"/>
  <c r="D55" i="10"/>
  <c r="D56" i="10"/>
  <c r="D59" i="10"/>
  <c r="D26" i="10"/>
  <c r="D25" i="10"/>
  <c r="D27" i="10"/>
  <c r="D28" i="10"/>
  <c r="D29" i="10"/>
  <c r="D30" i="10"/>
  <c r="D31" i="10"/>
  <c r="D34" i="10"/>
  <c r="D35" i="10"/>
  <c r="D36" i="10"/>
  <c r="D37" i="10"/>
  <c r="D38" i="10"/>
  <c r="D41" i="10"/>
  <c r="D42" i="10"/>
  <c r="D43" i="10"/>
  <c r="D44" i="10"/>
  <c r="F40" i="8"/>
  <c r="F41" i="8" s="1"/>
  <c r="B18" i="7"/>
  <c r="B34" i="7"/>
  <c r="B37" i="7"/>
  <c r="F44" i="7"/>
  <c r="F45" i="7"/>
  <c r="F46" i="7"/>
  <c r="F47" i="7"/>
  <c r="F48" i="7"/>
  <c r="F49" i="7"/>
  <c r="F50" i="7"/>
  <c r="F51" i="7"/>
  <c r="F52" i="7"/>
  <c r="F43" i="7"/>
  <c r="F2" i="12"/>
  <c r="C2" i="12"/>
  <c r="K2" i="11"/>
  <c r="E2" i="11"/>
  <c r="D2" i="10"/>
  <c r="G2" i="9"/>
  <c r="C2" i="9"/>
  <c r="F2" i="8"/>
  <c r="B2" i="8"/>
  <c r="G2" i="7"/>
  <c r="C2" i="7"/>
  <c r="K2" i="6"/>
  <c r="C2" i="6"/>
  <c r="D49" i="12"/>
  <c r="D48" i="12"/>
  <c r="D16" i="12"/>
  <c r="D15" i="12"/>
  <c r="D14" i="12"/>
  <c r="D13" i="12"/>
  <c r="F53" i="7"/>
  <c r="F9" i="8"/>
  <c r="D9" i="12" s="1"/>
  <c r="I9" i="7"/>
  <c r="I10" i="7"/>
  <c r="I11" i="7"/>
  <c r="I12" i="7"/>
  <c r="I13" i="7"/>
  <c r="I14" i="7"/>
  <c r="I15" i="7"/>
  <c r="I16" i="7"/>
  <c r="I17" i="7"/>
  <c r="I24" i="7"/>
  <c r="I25" i="7"/>
  <c r="I26" i="7"/>
  <c r="I27" i="7"/>
  <c r="I28" i="7"/>
  <c r="I29" i="7"/>
  <c r="I30" i="7"/>
  <c r="I31" i="7"/>
  <c r="I32" i="7"/>
  <c r="I33" i="7"/>
  <c r="I34" i="7"/>
  <c r="I35" i="7"/>
  <c r="F8" i="8"/>
  <c r="E2" i="12"/>
  <c r="B2" i="12"/>
  <c r="J2" i="11"/>
  <c r="A2" i="11"/>
  <c r="A2" i="10"/>
  <c r="F2" i="9"/>
  <c r="A2" i="9"/>
  <c r="E2" i="8"/>
  <c r="A2" i="8"/>
  <c r="F2" i="7"/>
  <c r="A2" i="7"/>
  <c r="C38" i="1"/>
  <c r="J2" i="6"/>
  <c r="A2" i="6"/>
  <c r="B36" i="9"/>
  <c r="B33" i="9"/>
  <c r="D17" i="12"/>
  <c r="J62" i="10"/>
  <c r="I12" i="10"/>
  <c r="I16" i="10"/>
  <c r="I23" i="10"/>
  <c r="I32" i="10"/>
  <c r="I39" i="10"/>
  <c r="I45" i="10"/>
  <c r="I53" i="10"/>
  <c r="I60" i="10"/>
  <c r="F16" i="10"/>
  <c r="F23" i="10"/>
  <c r="F32" i="10"/>
  <c r="F39" i="10"/>
  <c r="F45" i="10"/>
  <c r="F53" i="10"/>
  <c r="F60" i="10"/>
  <c r="E16" i="10"/>
  <c r="E23" i="10"/>
  <c r="E32" i="10"/>
  <c r="E39" i="10"/>
  <c r="E45" i="10"/>
  <c r="E53" i="10"/>
  <c r="E60" i="10"/>
  <c r="E29" i="9"/>
  <c r="D53" i="7"/>
  <c r="F33" i="7"/>
  <c r="F32" i="7"/>
  <c r="F31" i="7"/>
  <c r="F30" i="7"/>
  <c r="F29" i="7"/>
  <c r="F28" i="7"/>
  <c r="F27" i="7"/>
  <c r="F26" i="7"/>
  <c r="F25" i="7"/>
  <c r="F24" i="7"/>
  <c r="F17" i="7"/>
  <c r="F16" i="7"/>
  <c r="F15" i="7"/>
  <c r="F14" i="7"/>
  <c r="F13" i="7"/>
  <c r="F12" i="7"/>
  <c r="F11" i="7"/>
  <c r="F10" i="7"/>
  <c r="F9" i="7"/>
  <c r="L38" i="6"/>
  <c r="K38" i="6"/>
  <c r="J38" i="6"/>
  <c r="I38" i="6"/>
  <c r="D23" i="10" l="1"/>
  <c r="D33" i="12" s="1"/>
  <c r="F29" i="9"/>
  <c r="D23" i="12" s="1"/>
  <c r="G21" i="12" s="1"/>
  <c r="D50" i="12"/>
  <c r="D39" i="10"/>
  <c r="D35" i="12" s="1"/>
  <c r="D16" i="10"/>
  <c r="I62" i="10"/>
  <c r="D53" i="10"/>
  <c r="D37" i="12" s="1"/>
  <c r="D60" i="10"/>
  <c r="D38" i="12" s="1"/>
  <c r="D12" i="10"/>
  <c r="D62" i="10" s="1"/>
  <c r="F62" i="10"/>
  <c r="D45" i="10"/>
  <c r="D36" i="12" s="1"/>
  <c r="E62" i="10"/>
  <c r="D32" i="10"/>
  <c r="D34" i="12" s="1"/>
  <c r="G6" i="11"/>
  <c r="D19" i="12"/>
  <c r="F10" i="8"/>
  <c r="D32" i="12" l="1"/>
  <c r="J30" i="11"/>
  <c r="J25" i="11"/>
  <c r="G8" i="11"/>
  <c r="D31" i="12"/>
  <c r="D39" i="12" s="1"/>
  <c r="D55" i="12" s="1"/>
  <c r="F30" i="1"/>
  <c r="F34" i="1" s="1"/>
  <c r="I17" i="11"/>
  <c r="I15" i="11"/>
  <c r="F13" i="8"/>
  <c r="D10" i="12" s="1"/>
  <c r="D11" i="12" s="1"/>
  <c r="D21" i="12" s="1"/>
  <c r="G10" i="11" l="1"/>
  <c r="F14" i="8"/>
  <c r="D25" i="12"/>
  <c r="F4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tc={9A041A7B-DB9B-4763-872C-7438F572E20C}</author>
  </authors>
  <commentList>
    <comment ref="B20" authorId="0" shapeId="0" xr:uid="{9A041A7B-DB9B-4763-872C-7438F572E20C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add email for contact person</t>
      </text>
    </comment>
  </commentList>
</comments>
</file>

<file path=xl/sharedStrings.xml><?xml version="1.0" encoding="utf-8"?>
<sst xmlns="http://schemas.openxmlformats.org/spreadsheetml/2006/main" count="424" uniqueCount="339">
  <si>
    <t>Project Name:</t>
  </si>
  <si>
    <t>Application Type:</t>
  </si>
  <si>
    <t xml:space="preserve"> Non-profit Organization</t>
  </si>
  <si>
    <t xml:space="preserve"> CHDO</t>
  </si>
  <si>
    <t xml:space="preserve"> Developer</t>
  </si>
  <si>
    <t xml:space="preserve"> Sponsor</t>
  </si>
  <si>
    <t xml:space="preserve"> Owner</t>
  </si>
  <si>
    <t># Elderly Persons Units:</t>
  </si>
  <si>
    <t>HOME-Assisted Units:</t>
  </si>
  <si>
    <t>Total Development Costs:</t>
  </si>
  <si>
    <t>HOME-Assisted Units Fixed or Floating?</t>
  </si>
  <si>
    <t>Fixed</t>
  </si>
  <si>
    <t>Floating</t>
  </si>
  <si>
    <t>Application Information:</t>
  </si>
  <si>
    <t>City:</t>
  </si>
  <si>
    <t>State:</t>
  </si>
  <si>
    <t>Zip:</t>
  </si>
  <si>
    <t>Est. Start Date:</t>
  </si>
  <si>
    <t>Applicant/Owner Name:</t>
  </si>
  <si>
    <t>Street Address:</t>
  </si>
  <si>
    <t>Contact Person:</t>
  </si>
  <si>
    <t>Email:</t>
  </si>
  <si>
    <t>Telephone:</t>
  </si>
  <si>
    <t>Fax:</t>
  </si>
  <si>
    <t>Page 1</t>
  </si>
  <si>
    <t>Data Entry Instructions:</t>
  </si>
  <si>
    <t>This workbook has been password protected to prevent the user from overwriting questions, labels, and calculations.</t>
  </si>
  <si>
    <t>PLEASE READ BEFORE DATA ENTRY</t>
  </si>
  <si>
    <t xml:space="preserve">    (the protection of the workbook should prevent data entry in other areas)</t>
  </si>
  <si>
    <t>2) For data fields that require a check mark next to the description, please type an "x" in the box.</t>
  </si>
  <si>
    <t>3) Some data fields contain a drop down "data list".  You can select from this list or type in the data as</t>
  </si>
  <si>
    <t xml:space="preserve">    long as the typed data matches a selection contained in the list.  These data lists serve to check the</t>
  </si>
  <si>
    <t xml:space="preserve">    validity of the entry when there are limited possible answers.</t>
  </si>
  <si>
    <t>Development (cont.):</t>
  </si>
  <si>
    <t># of Units</t>
  </si>
  <si>
    <t xml:space="preserve">Yes </t>
  </si>
  <si>
    <t xml:space="preserve">No </t>
  </si>
  <si>
    <t>Other:</t>
  </si>
  <si>
    <t>Does this project involve any relocation of low-income tenants?</t>
  </si>
  <si>
    <t>Vacant land only?</t>
  </si>
  <si>
    <t>Buildings are vacant?</t>
  </si>
  <si>
    <t>Buildings last occupied?</t>
  </si>
  <si>
    <t xml:space="preserve">Year built?     </t>
  </si>
  <si>
    <t>Utilities</t>
  </si>
  <si>
    <t>Gas/Elec/       Oil</t>
  </si>
  <si>
    <t>Utilities paid by:</t>
  </si>
  <si>
    <t>Enter allowances by Bedroom Size</t>
  </si>
  <si>
    <t>1-BR</t>
  </si>
  <si>
    <t>2-BR</t>
  </si>
  <si>
    <t>3-BR</t>
  </si>
  <si>
    <t>4-BR</t>
  </si>
  <si>
    <t>Space Heating</t>
  </si>
  <si>
    <t>Owner</t>
  </si>
  <si>
    <t>Tenant</t>
  </si>
  <si>
    <t>Cooking</t>
  </si>
  <si>
    <t>Lighting/Other</t>
  </si>
  <si>
    <t>Air Conditioning</t>
  </si>
  <si>
    <t>Hot Water</t>
  </si>
  <si>
    <t>Elec. Facilities</t>
  </si>
  <si>
    <t>Gas Facilities</t>
  </si>
  <si>
    <t>Water</t>
  </si>
  <si>
    <t>Sewer</t>
  </si>
  <si>
    <t>Trash</t>
  </si>
  <si>
    <t>Range</t>
  </si>
  <si>
    <t>Refrigerator</t>
  </si>
  <si>
    <t xml:space="preserve">Total Utility Allowance for Units: </t>
  </si>
  <si>
    <t xml:space="preserve">Total Utility Allowance (round UP to the nearest dollar): </t>
  </si>
  <si>
    <t>Page 5</t>
  </si>
  <si>
    <t>Proposed Development Income:</t>
  </si>
  <si>
    <t>Type of Unit</t>
  </si>
  <si>
    <t>Program</t>
  </si>
  <si>
    <t>Less Utility Allowance</t>
  </si>
  <si>
    <t>Maximum Allowable Monthly Net Rent</t>
  </si>
  <si>
    <t>Proposed Monthly Tenant Rent</t>
  </si>
  <si>
    <t># of Units x Tenant Rent</t>
  </si>
  <si>
    <t>Total Units:</t>
  </si>
  <si>
    <t>Total Monthly Tenant Rent:</t>
  </si>
  <si>
    <t>Total Annual Tenant Rent:</t>
  </si>
  <si>
    <t>Total Low-Income Units</t>
  </si>
  <si>
    <t>Type of Other Income</t>
  </si>
  <si>
    <t>Annual $ Amount</t>
  </si>
  <si>
    <t># Units</t>
  </si>
  <si>
    <t>Total</t>
  </si>
  <si>
    <t>Page 6</t>
  </si>
  <si>
    <t>Proforma Income Statement:</t>
  </si>
  <si>
    <t>Rental Income</t>
  </si>
  <si>
    <t>From Low HOME Rent 50% AMI Income Units</t>
  </si>
  <si>
    <t>From High HOME Rent 60% AMI Income Units</t>
  </si>
  <si>
    <t>Total Annual Rental Income</t>
  </si>
  <si>
    <t>Other Income</t>
  </si>
  <si>
    <t xml:space="preserve">                               Vacancy%</t>
  </si>
  <si>
    <t>Vacancy Allowance =</t>
  </si>
  <si>
    <t>Effective Gross Income (EGI) =</t>
  </si>
  <si>
    <t>Administrative Expenses</t>
  </si>
  <si>
    <t>Maintenance Expenses</t>
  </si>
  <si>
    <t>Marketing/Advertising</t>
  </si>
  <si>
    <t>Painting/Repairs</t>
  </si>
  <si>
    <t>Management Fee</t>
  </si>
  <si>
    <t>Cleaning/Decorating</t>
  </si>
  <si>
    <t>Legal/Partnership</t>
  </si>
  <si>
    <t>Pest Control</t>
  </si>
  <si>
    <t>Accounting/Audit</t>
  </si>
  <si>
    <t>Grounds Maintenance</t>
  </si>
  <si>
    <t>Licenses/Permits</t>
  </si>
  <si>
    <t>Parking Lot Maintenance</t>
  </si>
  <si>
    <t>Compliance Monitoring Fees</t>
  </si>
  <si>
    <t xml:space="preserve">                   Total Administrative</t>
  </si>
  <si>
    <t>Supplies</t>
  </si>
  <si>
    <t xml:space="preserve">                          Percent of EGI</t>
  </si>
  <si>
    <t xml:space="preserve">               Total Maintenance</t>
  </si>
  <si>
    <t xml:space="preserve">                      Percent of EGI</t>
  </si>
  <si>
    <t>Operating Expenses</t>
  </si>
  <si>
    <t>Elevator Maintenance</t>
  </si>
  <si>
    <t>Fuel/Gas</t>
  </si>
  <si>
    <t>Taxes</t>
  </si>
  <si>
    <t>Electricity</t>
  </si>
  <si>
    <t>Real Estate Taxes</t>
  </si>
  <si>
    <t>Water/Sewer</t>
  </si>
  <si>
    <t>Trash Removal</t>
  </si>
  <si>
    <t xml:space="preserve">               Total Taxes</t>
  </si>
  <si>
    <t>Payroll</t>
  </si>
  <si>
    <t>Payroll Taxes</t>
  </si>
  <si>
    <t>Insurance</t>
  </si>
  <si>
    <t xml:space="preserve">Total Annual Expenses </t>
  </si>
  <si>
    <t>Telephone</t>
  </si>
  <si>
    <t>Security</t>
  </si>
  <si>
    <t xml:space="preserve">Less Replacement Reserve </t>
  </si>
  <si>
    <t xml:space="preserve">                   Total Operating</t>
  </si>
  <si>
    <t xml:space="preserve">Net Operating Income </t>
  </si>
  <si>
    <t>Page 7</t>
  </si>
  <si>
    <t>Funding:</t>
  </si>
  <si>
    <t>Source Code:</t>
  </si>
  <si>
    <t>Type:</t>
  </si>
  <si>
    <t>A</t>
  </si>
  <si>
    <t>B</t>
  </si>
  <si>
    <t>Conventional Financing</t>
  </si>
  <si>
    <t>Permanent Financing</t>
  </si>
  <si>
    <t>C</t>
  </si>
  <si>
    <t>D</t>
  </si>
  <si>
    <t>Federal Home Loan Bank</t>
  </si>
  <si>
    <t>Forgivable Loan</t>
  </si>
  <si>
    <t>E</t>
  </si>
  <si>
    <t>F</t>
  </si>
  <si>
    <t>G</t>
  </si>
  <si>
    <t>Status:</t>
  </si>
  <si>
    <t>R</t>
  </si>
  <si>
    <t>Requested</t>
  </si>
  <si>
    <t>Approved</t>
  </si>
  <si>
    <t>Value of Donated Land (or appraised value in excess of purchase price)</t>
  </si>
  <si>
    <t>Source Code</t>
  </si>
  <si>
    <t>Type</t>
  </si>
  <si>
    <t>Status</t>
  </si>
  <si>
    <t>Amount of Funds</t>
  </si>
  <si>
    <t>Annual Debt Service</t>
  </si>
  <si>
    <t>Interest Rate</t>
  </si>
  <si>
    <t>Amortization Period (years)</t>
  </si>
  <si>
    <t>Term of Loan (years)</t>
  </si>
  <si>
    <t>Commitment Letter (Y/N)</t>
  </si>
  <si>
    <t>Total:</t>
  </si>
  <si>
    <t>Funding Sources:</t>
  </si>
  <si>
    <t xml:space="preserve">        Source Name:</t>
  </si>
  <si>
    <t>Source Address:</t>
  </si>
  <si>
    <t>Source Contact Name:</t>
  </si>
  <si>
    <t xml:space="preserve">      Contact Telephone:</t>
  </si>
  <si>
    <t>Page 8</t>
  </si>
  <si>
    <t>Development Costs:</t>
  </si>
  <si>
    <t>Total Projected Cost</t>
  </si>
  <si>
    <t>Donated Land Value</t>
  </si>
  <si>
    <t xml:space="preserve">   Acquisition Costs</t>
  </si>
  <si>
    <t>1.  Land</t>
  </si>
  <si>
    <t>2.  Existing Structures</t>
  </si>
  <si>
    <t>3.  Other</t>
  </si>
  <si>
    <t>Subtotal</t>
  </si>
  <si>
    <t xml:space="preserve">   Site Costs</t>
  </si>
  <si>
    <t>4.  Demolition</t>
  </si>
  <si>
    <t>5.  On-Site Improvements</t>
  </si>
  <si>
    <t xml:space="preserve">   Construction Costs</t>
  </si>
  <si>
    <t>6.  New Building</t>
  </si>
  <si>
    <t>7.  Rehabilitation</t>
  </si>
  <si>
    <t>8.  General Requirements</t>
  </si>
  <si>
    <t>9.  Contractor Profit &amp; Overhead</t>
  </si>
  <si>
    <t>10. Other</t>
  </si>
  <si>
    <t xml:space="preserve">   Professional Fees</t>
  </si>
  <si>
    <t>11. Accountant</t>
  </si>
  <si>
    <t>12. Architect</t>
  </si>
  <si>
    <t>13. Engineer</t>
  </si>
  <si>
    <t>14. Surveyor</t>
  </si>
  <si>
    <t>15. Attorney</t>
  </si>
  <si>
    <t>16. Consultant</t>
  </si>
  <si>
    <t>17. Other</t>
  </si>
  <si>
    <t xml:space="preserve">   Interim Costs</t>
  </si>
  <si>
    <t>18. Hazard/Liability Insurance</t>
  </si>
  <si>
    <t>19. Interest</t>
  </si>
  <si>
    <t>20. Payment/Performance Bond</t>
  </si>
  <si>
    <t>21. Title/Recording/Legal Fees</t>
  </si>
  <si>
    <t>22. Other</t>
  </si>
  <si>
    <t xml:space="preserve">   Financing Fees and Expenses</t>
  </si>
  <si>
    <t>23. Credit Report</t>
  </si>
  <si>
    <t>24. Loan Origination/Closing</t>
  </si>
  <si>
    <t>25. Title/Recording/Legal Fees</t>
  </si>
  <si>
    <t>26. Other</t>
  </si>
  <si>
    <t xml:space="preserve">   Soft Costs</t>
  </si>
  <si>
    <t>27. Appraisal</t>
  </si>
  <si>
    <t>28. Market Study</t>
  </si>
  <si>
    <t>29. Environmental Review</t>
  </si>
  <si>
    <t>30. Soil Testing</t>
  </si>
  <si>
    <t>31. Relocation Expenses</t>
  </si>
  <si>
    <t>32. Other</t>
  </si>
  <si>
    <t>33. Rent-up Reserve</t>
  </si>
  <si>
    <t>34. Operating Reserve</t>
  </si>
  <si>
    <t>37. Other</t>
  </si>
  <si>
    <t>38.</t>
  </si>
  <si>
    <t>TOTALS</t>
  </si>
  <si>
    <t>Cost Summary:</t>
  </si>
  <si>
    <t>Hard Construction Costs =</t>
  </si>
  <si>
    <t>Hard Costs =</t>
  </si>
  <si>
    <t>Hard Costs / Total Development Costs =</t>
  </si>
  <si>
    <t>Contractor Cost Limits:</t>
  </si>
  <si>
    <t>General Requirements / Hard Construction Costs =</t>
  </si>
  <si>
    <t>Contractor Profit and Overhead / Hard Construction Costs =</t>
  </si>
  <si>
    <t>Developer Fee Limits:</t>
  </si>
  <si>
    <t>New Construction and Rehabilitation:</t>
  </si>
  <si>
    <t>Developer Fee + Developer Overhead + Consultant Fees</t>
  </si>
  <si>
    <t>Adjusted Development Costs* =</t>
  </si>
  <si>
    <t>Acquisition:</t>
  </si>
  <si>
    <t xml:space="preserve">  calculating Developer Fee limits.</t>
  </si>
  <si>
    <t>Financial Summary:</t>
  </si>
  <si>
    <t>Income and Expense Analysis:</t>
  </si>
  <si>
    <t>Vacancy Allowance</t>
  </si>
  <si>
    <t>Total Administrative Expenses</t>
  </si>
  <si>
    <t>Total Operating Expenses</t>
  </si>
  <si>
    <t>Total Maintenance Expenses</t>
  </si>
  <si>
    <t>Total Taxes</t>
  </si>
  <si>
    <t>Annual Replacement Reserves</t>
  </si>
  <si>
    <t>Debt Coverage Ratio =</t>
  </si>
  <si>
    <t>Total Annual Debt Service</t>
  </si>
  <si>
    <t>Uses of Funds:</t>
  </si>
  <si>
    <t>Purchase Land and Building(s):</t>
  </si>
  <si>
    <t>Site Work:</t>
  </si>
  <si>
    <t>Professional Fees:</t>
  </si>
  <si>
    <t>Interim Costs:</t>
  </si>
  <si>
    <t>Financing Fees and Expenses:</t>
  </si>
  <si>
    <t>Soft Costs:</t>
  </si>
  <si>
    <t>Development Reserves:</t>
  </si>
  <si>
    <t>Sources of Funds:</t>
  </si>
  <si>
    <t>Do Uses = Sources?</t>
  </si>
  <si>
    <t>Other</t>
  </si>
  <si>
    <t>Total # of HOME-Assisted Units:</t>
  </si>
  <si>
    <t># Formerly Homeless Units:</t>
  </si>
  <si>
    <t># Family Units:</t>
  </si>
  <si>
    <t># Handicap Accessible Units:</t>
  </si>
  <si>
    <t>Project Address(es):</t>
  </si>
  <si>
    <t xml:space="preserve">Housing Finance Agency </t>
  </si>
  <si>
    <t xml:space="preserve">Applicant Name: </t>
  </si>
  <si>
    <t>Joint Venture</t>
  </si>
  <si>
    <t>Other Operating</t>
  </si>
  <si>
    <t>Other Taxes</t>
  </si>
  <si>
    <r>
      <t xml:space="preserve">Total # of </t>
    </r>
    <r>
      <rPr>
        <sz val="11"/>
        <rFont val="Arial"/>
        <family val="2"/>
      </rPr>
      <t>Units:</t>
    </r>
  </si>
  <si>
    <r>
      <t>If yes,</t>
    </r>
    <r>
      <rPr>
        <sz val="11"/>
        <rFont val="Arial"/>
        <family val="2"/>
      </rPr>
      <t xml:space="preserve"> will the tenants be </t>
    </r>
    <r>
      <rPr>
        <b/>
        <sz val="11"/>
        <rFont val="Arial"/>
        <family val="2"/>
      </rPr>
      <t>Temporarily</t>
    </r>
    <r>
      <rPr>
        <sz val="11"/>
        <rFont val="Arial"/>
        <family val="2"/>
      </rPr>
      <t xml:space="preserve"> relocated?</t>
    </r>
  </si>
  <si>
    <r>
      <t xml:space="preserve">    If yes,</t>
    </r>
    <r>
      <rPr>
        <sz val="11"/>
        <rFont val="Arial"/>
        <family val="2"/>
      </rPr>
      <t xml:space="preserve"> what percentage?</t>
    </r>
  </si>
  <si>
    <r>
      <t xml:space="preserve">Will any low-income tenants be </t>
    </r>
    <r>
      <rPr>
        <b/>
        <sz val="11"/>
        <rFont val="Arial"/>
        <family val="2"/>
      </rPr>
      <t>Permanently</t>
    </r>
    <r>
      <rPr>
        <sz val="11"/>
        <rFont val="Arial"/>
        <family val="2"/>
      </rPr>
      <t xml:space="preserve"> relocated?</t>
    </r>
  </si>
  <si>
    <r>
      <t xml:space="preserve">     If </t>
    </r>
    <r>
      <rPr>
        <b/>
        <sz val="11"/>
        <rFont val="Arial"/>
        <family val="2"/>
      </rPr>
      <t>no</t>
    </r>
    <r>
      <rPr>
        <sz val="11"/>
        <rFont val="Arial"/>
        <family val="2"/>
      </rPr>
      <t>, continue to the next question.</t>
    </r>
  </si>
  <si>
    <r>
      <t xml:space="preserve">Utility Allowance (round total of these </t>
    </r>
    <r>
      <rPr>
        <b/>
        <u/>
        <sz val="11"/>
        <rFont val="Arial"/>
        <family val="2"/>
      </rPr>
      <t>up</t>
    </r>
    <r>
      <rPr>
        <b/>
        <sz val="11"/>
        <rFont val="Arial"/>
        <family val="2"/>
      </rPr>
      <t xml:space="preserve"> to the nearest dollar):</t>
    </r>
  </si>
  <si>
    <r>
      <t>Units Rent and Income Restricted to Low HOME Rents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50% AMI</t>
    </r>
    <r>
      <rPr>
        <sz val="11"/>
        <rFont val="Arial"/>
        <family val="2"/>
      </rPr>
      <t xml:space="preserve"> (excluding manager and/or maintenance units)</t>
    </r>
  </si>
  <si>
    <r>
      <t xml:space="preserve">Units Rent and Income Restricted to High HOME Rents 60% AMI </t>
    </r>
    <r>
      <rPr>
        <sz val="11"/>
        <rFont val="Arial"/>
        <family val="2"/>
      </rPr>
      <t>(excluding manager and/or maintenance units)</t>
    </r>
  </si>
  <si>
    <r>
      <t>Detail of Other Income</t>
    </r>
    <r>
      <rPr>
        <sz val="11"/>
        <rFont val="Arial"/>
        <family val="2"/>
      </rPr>
      <t xml:space="preserve"> (List each type of other income on a separate line)</t>
    </r>
  </si>
  <si>
    <r>
      <t>Identify each source of debt and equity by Loan</t>
    </r>
    <r>
      <rPr>
        <b/>
        <sz val="11"/>
        <rFont val="Arial"/>
        <family val="2"/>
      </rPr>
      <t xml:space="preserve"> Source</t>
    </r>
    <r>
      <rPr>
        <sz val="11"/>
        <rFont val="Arial"/>
        <family val="2"/>
      </rPr>
      <t xml:space="preserve">, Loan </t>
    </r>
    <r>
      <rPr>
        <b/>
        <sz val="11"/>
        <rFont val="Arial"/>
        <family val="2"/>
      </rPr>
      <t>Type</t>
    </r>
    <r>
      <rPr>
        <sz val="11"/>
        <rFont val="Arial"/>
        <family val="2"/>
      </rPr>
      <t xml:space="preserve">, and Loan </t>
    </r>
    <r>
      <rPr>
        <b/>
        <sz val="11"/>
        <rFont val="Arial"/>
        <family val="2"/>
      </rPr>
      <t>Status</t>
    </r>
    <r>
      <rPr>
        <sz val="11"/>
        <rFont val="Arial"/>
        <family val="2"/>
      </rPr>
      <t>, by entering the indicated codes listed</t>
    </r>
  </si>
  <si>
    <r>
      <t xml:space="preserve">below.  </t>
    </r>
    <r>
      <rPr>
        <b/>
        <sz val="11"/>
        <rFont val="Arial"/>
        <family val="2"/>
      </rPr>
      <t xml:space="preserve">Attach a copy of the commitment letter, </t>
    </r>
    <r>
      <rPr>
        <sz val="11"/>
        <rFont val="Arial"/>
        <family val="2"/>
      </rPr>
      <t>indicating the specific amount and purpose of its funding behind the</t>
    </r>
  </si>
  <si>
    <r>
      <t xml:space="preserve">appropriate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in the Application package.</t>
    </r>
  </si>
  <si>
    <r>
      <t xml:space="preserve">* Adjusted Development Costs </t>
    </r>
    <r>
      <rPr>
        <b/>
        <sz val="11"/>
        <rFont val="Arial"/>
        <family val="2"/>
      </rPr>
      <t>exclude</t>
    </r>
    <r>
      <rPr>
        <sz val="11"/>
        <rFont val="Arial"/>
        <family val="2"/>
      </rPr>
      <t xml:space="preserve"> Land, Consulting Fees, Developer Fees and Overhead when</t>
    </r>
  </si>
  <si>
    <r>
      <t xml:space="preserve">        </t>
    </r>
    <r>
      <rPr>
        <b/>
        <sz val="11"/>
        <rFont val="Arial"/>
        <family val="2"/>
      </rPr>
      <t>Effective Gross Income</t>
    </r>
  </si>
  <si>
    <r>
      <t xml:space="preserve">        </t>
    </r>
    <r>
      <rPr>
        <b/>
        <sz val="11"/>
        <rFont val="Arial"/>
        <family val="2"/>
      </rPr>
      <t>Total Annual Expenses</t>
    </r>
  </si>
  <si>
    <r>
      <t xml:space="preserve">        </t>
    </r>
    <r>
      <rPr>
        <b/>
        <sz val="11"/>
        <rFont val="Arial"/>
        <family val="2"/>
      </rPr>
      <t>Net Operating Income</t>
    </r>
  </si>
  <si>
    <r>
      <t xml:space="preserve">        </t>
    </r>
    <r>
      <rPr>
        <b/>
        <sz val="11"/>
        <rFont val="Arial"/>
        <family val="2"/>
      </rPr>
      <t>Net Cash Flow</t>
    </r>
  </si>
  <si>
    <r>
      <t xml:space="preserve">        </t>
    </r>
    <r>
      <rPr>
        <b/>
        <sz val="11"/>
        <rFont val="Arial"/>
        <family val="2"/>
      </rPr>
      <t>Total Development Cost</t>
    </r>
  </si>
  <si>
    <r>
      <t xml:space="preserve"> </t>
    </r>
    <r>
      <rPr>
        <b/>
        <sz val="11"/>
        <rFont val="Arial"/>
        <family val="2"/>
      </rPr>
      <t>Total Sources of Funds</t>
    </r>
  </si>
  <si>
    <t xml:space="preserve">New Construction - Rental </t>
  </si>
  <si>
    <t xml:space="preserve">Acquisition/Rehabilitation - Rental </t>
  </si>
  <si>
    <t xml:space="preserve">Organization Type (check all that apply): </t>
  </si>
  <si>
    <t xml:space="preserve">  If CHDO click applicable role:</t>
  </si>
  <si>
    <t>SAMPLE Applicant</t>
  </si>
  <si>
    <t>Market Rate Units</t>
  </si>
  <si>
    <t>Monthly Amount</t>
  </si>
  <si>
    <t>Total Annual Income</t>
  </si>
  <si>
    <t>Other Admin. Expenses</t>
  </si>
  <si>
    <t>Other Maintenance</t>
  </si>
  <si>
    <t>Playground Maintenance</t>
  </si>
  <si>
    <t>Common Area Maintenance</t>
  </si>
  <si>
    <t>Total Annual Expenses /Unit</t>
  </si>
  <si>
    <t xml:space="preserve">Permanent Financing Structure </t>
  </si>
  <si>
    <t>Equity</t>
  </si>
  <si>
    <t>Owner Equity</t>
  </si>
  <si>
    <t>Replacement Reserve/Unit</t>
  </si>
  <si>
    <t>35. Dev Fees (Acquisition/Rehab)</t>
  </si>
  <si>
    <t>36. Dev Fees (New Cons.)</t>
  </si>
  <si>
    <t>Construction Costs</t>
  </si>
  <si>
    <t>Late Fees</t>
  </si>
  <si>
    <t>Application Fees</t>
  </si>
  <si>
    <t>Laundry Fees</t>
  </si>
  <si>
    <t xml:space="preserve">Deposits </t>
  </si>
  <si>
    <t xml:space="preserve"> Public Housing Authority</t>
  </si>
  <si>
    <t xml:space="preserve"> For-Profit Corporation</t>
  </si>
  <si>
    <t>Total HOME Funds per HOME Unit:</t>
  </si>
  <si>
    <t>Total Development Cost per Unit (all units):</t>
  </si>
  <si>
    <t xml:space="preserve">SAMPLE Project </t>
  </si>
  <si>
    <t xml:space="preserve">Should you have any concerns or find any problems or errors with this workbook, </t>
  </si>
  <si>
    <t>please submit you question(s) in writing via email:</t>
  </si>
  <si>
    <t>1) All data entry should be input in the sections that are shaded with a pale blue background.</t>
  </si>
  <si>
    <t>HUD Published - Maximum Allowable Monthly Gross Rent</t>
  </si>
  <si>
    <t>Percentage of Low-Income Units w/ Rent and Income Restricted to 50% AMI. For projects w/ 5 or more units, percentage must be at least 20% or higher.</t>
  </si>
  <si>
    <t>PLEASE REFER TO MANUAL FOR OPERATING COSTS REQUIREMENTS</t>
  </si>
  <si>
    <r>
      <t xml:space="preserve">   Development Reserves </t>
    </r>
    <r>
      <rPr>
        <b/>
        <sz val="11"/>
        <color rgb="FFFF0000"/>
        <rFont val="Arial"/>
        <family val="2"/>
      </rPr>
      <t>(PLEASE SEE MANUAL FOR REQUIREMENTS)</t>
    </r>
  </si>
  <si>
    <t>Source #2</t>
  </si>
  <si>
    <t>Page 2</t>
  </si>
  <si>
    <t>Page 3</t>
  </si>
  <si>
    <t>Page 4</t>
  </si>
  <si>
    <t xml:space="preserve">HOME RLF Rental Application Workbook </t>
  </si>
  <si>
    <t>Tax Credits</t>
  </si>
  <si>
    <t>Utility Allowance Calculation</t>
  </si>
  <si>
    <t>Source:</t>
  </si>
  <si>
    <t>Sumter County Regional HOME Consortium 
HOME Rental Application</t>
  </si>
  <si>
    <t xml:space="preserve">Sumter County Regional HOME Consortium </t>
  </si>
  <si>
    <t>SC</t>
  </si>
  <si>
    <t>Sumter County Regional HOME Consortium  (HOME)</t>
  </si>
  <si>
    <t>HOME                ( SCRHC)</t>
  </si>
  <si>
    <t>Sumter County Regional HOME Consortium RLF</t>
  </si>
  <si>
    <t>Unique Entitiy Identifier:</t>
  </si>
  <si>
    <t>Source #3</t>
  </si>
  <si>
    <t>Source #4</t>
  </si>
  <si>
    <t>Source #5</t>
  </si>
  <si>
    <t>Total SCRHC HOME Funds Requested:</t>
  </si>
  <si>
    <t>N</t>
  </si>
  <si>
    <t>Sumter County Regional HOME Consortium</t>
  </si>
  <si>
    <t>2525 Corporate Way, Ste. 200, Sumter, SC 29154</t>
  </si>
  <si>
    <t>Shekia Harvin</t>
  </si>
  <si>
    <t>(803) 774 - 1311</t>
  </si>
  <si>
    <t>2</t>
  </si>
  <si>
    <t xml:space="preserve"> </t>
  </si>
  <si>
    <t>sharvin@slcog.org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</si>
</sst>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/d/yy\ h:mm\ AM/PM;@"/>
    <numFmt numFmtId="166" formatCode="_(* #,##0_);_(* \(#,##0\);_(* &quot;-&quot;??_);_(@_)"/>
    <numFmt numFmtId="167" formatCode="0.000%"/>
    <numFmt numFmtId="168" formatCode="0.0%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color indexed="12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1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9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1" xfId="0" applyFont="1" applyBorder="1"/>
    <xf numFmtId="1" fontId="11" fillId="9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1" fontId="5" fillId="0" borderId="0" xfId="0" applyNumberFormat="1" applyFont="1"/>
    <xf numFmtId="0" fontId="7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0" fillId="0" borderId="0" xfId="0" applyFont="1" applyAlignment="1" applyProtection="1">
      <alignment horizontal="center"/>
      <protection locked="0"/>
    </xf>
    <xf numFmtId="42" fontId="5" fillId="0" borderId="0" xfId="0" applyNumberFormat="1" applyFont="1"/>
    <xf numFmtId="0" fontId="5" fillId="0" borderId="0" xfId="0" applyFont="1" applyAlignment="1">
      <alignment horizontal="right"/>
    </xf>
    <xf numFmtId="43" fontId="15" fillId="0" borderId="0" xfId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4" borderId="7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5" fillId="9" borderId="7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15" fillId="0" borderId="11" xfId="0" applyFont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/>
    <xf numFmtId="14" fontId="5" fillId="0" borderId="0" xfId="0" applyNumberFormat="1" applyFont="1"/>
    <xf numFmtId="0" fontId="11" fillId="9" borderId="7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9" fontId="15" fillId="9" borderId="7" xfId="2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15" fillId="9" borderId="7" xfId="0" applyFont="1" applyFill="1" applyBorder="1" applyProtection="1">
      <protection locked="0"/>
    </xf>
    <xf numFmtId="0" fontId="5" fillId="0" borderId="7" xfId="0" applyFont="1" applyBorder="1"/>
    <xf numFmtId="43" fontId="15" fillId="9" borderId="7" xfId="1" applyFont="1" applyFill="1" applyBorder="1" applyProtection="1">
      <protection locked="0"/>
    </xf>
    <xf numFmtId="0" fontId="5" fillId="6" borderId="7" xfId="0" applyFont="1" applyFill="1" applyBorder="1"/>
    <xf numFmtId="43" fontId="5" fillId="0" borderId="7" xfId="0" applyNumberFormat="1" applyFont="1" applyBorder="1"/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5" fillId="9" borderId="7" xfId="1" applyNumberFormat="1" applyFont="1" applyFill="1" applyBorder="1" applyAlignment="1" applyProtection="1">
      <alignment horizontal="center"/>
      <protection locked="0"/>
    </xf>
    <xf numFmtId="43" fontId="15" fillId="9" borderId="7" xfId="1" applyFont="1" applyFill="1" applyBorder="1" applyAlignment="1" applyProtection="1">
      <alignment horizontal="center"/>
      <protection locked="0"/>
    </xf>
    <xf numFmtId="43" fontId="5" fillId="0" borderId="7" xfId="1" applyFont="1" applyBorder="1"/>
    <xf numFmtId="43" fontId="5" fillId="0" borderId="0" xfId="1" applyFont="1" applyBorder="1"/>
    <xf numFmtId="10" fontId="5" fillId="0" borderId="0" xfId="2" applyNumberFormat="1" applyFont="1" applyBorder="1"/>
    <xf numFmtId="0" fontId="6" fillId="5" borderId="4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43" fontId="5" fillId="0" borderId="17" xfId="0" applyNumberFormat="1" applyFont="1" applyBorder="1"/>
    <xf numFmtId="0" fontId="5" fillId="0" borderId="17" xfId="0" applyFont="1" applyBorder="1"/>
    <xf numFmtId="0" fontId="5" fillId="0" borderId="2" xfId="0" applyFont="1" applyBorder="1"/>
    <xf numFmtId="0" fontId="7" fillId="0" borderId="0" xfId="0" applyFont="1" applyAlignment="1">
      <alignment horizontal="center"/>
    </xf>
    <xf numFmtId="0" fontId="19" fillId="0" borderId="0" xfId="0" applyFont="1"/>
    <xf numFmtId="0" fontId="17" fillId="0" borderId="0" xfId="0" applyFont="1"/>
    <xf numFmtId="14" fontId="17" fillId="0" borderId="0" xfId="0" applyNumberFormat="1" applyFont="1"/>
    <xf numFmtId="43" fontId="5" fillId="0" borderId="16" xfId="0" applyNumberFormat="1" applyFont="1" applyBorder="1"/>
    <xf numFmtId="43" fontId="5" fillId="0" borderId="0" xfId="0" applyNumberFormat="1" applyFont="1"/>
    <xf numFmtId="10" fontId="15" fillId="0" borderId="0" xfId="2" applyNumberFormat="1" applyFont="1" applyFill="1" applyBorder="1"/>
    <xf numFmtId="4" fontId="15" fillId="9" borderId="7" xfId="0" applyNumberFormat="1" applyFont="1" applyFill="1" applyBorder="1" applyProtection="1">
      <protection locked="0"/>
    </xf>
    <xf numFmtId="10" fontId="5" fillId="0" borderId="0" xfId="2" applyNumberFormat="1" applyFont="1" applyFill="1" applyBorder="1" applyAlignment="1">
      <alignment horizontal="center"/>
    </xf>
    <xf numFmtId="10" fontId="5" fillId="0" borderId="0" xfId="0" applyNumberFormat="1" applyFont="1"/>
    <xf numFmtId="1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7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4" fontId="5" fillId="0" borderId="7" xfId="0" applyNumberFormat="1" applyFont="1" applyBorder="1"/>
    <xf numFmtId="0" fontId="15" fillId="0" borderId="0" xfId="0" applyFont="1" applyProtection="1">
      <protection locked="0"/>
    </xf>
    <xf numFmtId="0" fontId="7" fillId="0" borderId="7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/>
    </xf>
    <xf numFmtId="0" fontId="17" fillId="9" borderId="7" xfId="0" applyFont="1" applyFill="1" applyBorder="1" applyAlignment="1" applyProtection="1">
      <alignment horizontal="center"/>
      <protection locked="0"/>
    </xf>
    <xf numFmtId="167" fontId="17" fillId="9" borderId="7" xfId="2" applyNumberFormat="1" applyFont="1" applyFill="1" applyBorder="1" applyProtection="1">
      <protection locked="0"/>
    </xf>
    <xf numFmtId="0" fontId="17" fillId="9" borderId="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>
      <alignment horizontal="center"/>
    </xf>
    <xf numFmtId="0" fontId="5" fillId="0" borderId="19" xfId="0" applyFont="1" applyBorder="1"/>
    <xf numFmtId="10" fontId="15" fillId="0" borderId="0" xfId="2" applyNumberFormat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6" fillId="4" borderId="17" xfId="0" applyFont="1" applyFill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/>
    <xf numFmtId="0" fontId="5" fillId="0" borderId="5" xfId="0" applyFont="1" applyBorder="1"/>
    <xf numFmtId="4" fontId="6" fillId="3" borderId="7" xfId="0" applyNumberFormat="1" applyFont="1" applyFill="1" applyBorder="1"/>
    <xf numFmtId="4" fontId="15" fillId="2" borderId="7" xfId="0" applyNumberFormat="1" applyFont="1" applyFill="1" applyBorder="1"/>
    <xf numFmtId="4" fontId="7" fillId="0" borderId="7" xfId="0" applyNumberFormat="1" applyFont="1" applyBorder="1"/>
    <xf numFmtId="0" fontId="7" fillId="0" borderId="4" xfId="0" applyFont="1" applyBorder="1"/>
    <xf numFmtId="4" fontId="5" fillId="2" borderId="7" xfId="0" applyNumberFormat="1" applyFont="1" applyFill="1" applyBorder="1"/>
    <xf numFmtId="0" fontId="6" fillId="0" borderId="5" xfId="0" applyFont="1" applyBorder="1"/>
    <xf numFmtId="0" fontId="7" fillId="0" borderId="4" xfId="0" quotePrefix="1" applyFont="1" applyBorder="1"/>
    <xf numFmtId="0" fontId="5" fillId="0" borderId="15" xfId="0" applyFont="1" applyBorder="1"/>
    <xf numFmtId="4" fontId="15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4" fontId="5" fillId="4" borderId="7" xfId="0" applyNumberFormat="1" applyFont="1" applyFill="1" applyBorder="1"/>
    <xf numFmtId="10" fontId="5" fillId="4" borderId="7" xfId="2" applyNumberFormat="1" applyFont="1" applyFill="1" applyBorder="1"/>
    <xf numFmtId="43" fontId="5" fillId="0" borderId="0" xfId="1" applyFont="1"/>
    <xf numFmtId="43" fontId="5" fillId="0" borderId="9" xfId="1" applyFont="1" applyBorder="1"/>
    <xf numFmtId="43" fontId="5" fillId="0" borderId="11" xfId="1" applyFont="1" applyBorder="1"/>
    <xf numFmtId="43" fontId="5" fillId="0" borderId="2" xfId="1" applyFont="1" applyBorder="1"/>
    <xf numFmtId="0" fontId="5" fillId="4" borderId="7" xfId="0" applyFont="1" applyFill="1" applyBorder="1"/>
    <xf numFmtId="0" fontId="5" fillId="9" borderId="33" xfId="0" applyFont="1" applyFill="1" applyBorder="1"/>
    <xf numFmtId="0" fontId="5" fillId="9" borderId="0" xfId="0" applyFont="1" applyFill="1"/>
    <xf numFmtId="0" fontId="5" fillId="9" borderId="34" xfId="0" applyFont="1" applyFill="1" applyBorder="1"/>
    <xf numFmtId="0" fontId="6" fillId="9" borderId="0" xfId="0" applyFont="1" applyFill="1"/>
    <xf numFmtId="0" fontId="5" fillId="8" borderId="35" xfId="0" applyFont="1" applyFill="1" applyBorder="1"/>
    <xf numFmtId="0" fontId="5" fillId="8" borderId="2" xfId="0" applyFont="1" applyFill="1" applyBorder="1"/>
    <xf numFmtId="0" fontId="5" fillId="8" borderId="36" xfId="0" applyFont="1" applyFill="1" applyBorder="1"/>
    <xf numFmtId="0" fontId="5" fillId="8" borderId="33" xfId="0" applyFont="1" applyFill="1" applyBorder="1"/>
    <xf numFmtId="0" fontId="5" fillId="8" borderId="0" xfId="0" applyFont="1" applyFill="1"/>
    <xf numFmtId="0" fontId="5" fillId="8" borderId="34" xfId="0" applyFont="1" applyFill="1" applyBorder="1"/>
    <xf numFmtId="0" fontId="5" fillId="8" borderId="37" xfId="0" applyFont="1" applyFill="1" applyBorder="1"/>
    <xf numFmtId="0" fontId="17" fillId="8" borderId="38" xfId="0" applyFont="1" applyFill="1" applyBorder="1"/>
    <xf numFmtId="0" fontId="5" fillId="8" borderId="38" xfId="0" applyFont="1" applyFill="1" applyBorder="1"/>
    <xf numFmtId="0" fontId="5" fillId="8" borderId="39" xfId="0" applyFont="1" applyFill="1" applyBorder="1"/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165" fontId="5" fillId="0" borderId="14" xfId="0" applyNumberFormat="1" applyFont="1" applyBorder="1"/>
    <xf numFmtId="0" fontId="15" fillId="0" borderId="14" xfId="0" applyFont="1" applyBorder="1" applyProtection="1">
      <protection locked="0"/>
    </xf>
    <xf numFmtId="0" fontId="20" fillId="0" borderId="0" xfId="0" applyFont="1"/>
    <xf numFmtId="49" fontId="11" fillId="9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43" fontId="5" fillId="9" borderId="7" xfId="1" applyFont="1" applyFill="1" applyBorder="1" applyProtection="1">
      <protection locked="0"/>
    </xf>
    <xf numFmtId="166" fontId="5" fillId="9" borderId="7" xfId="1" applyNumberFormat="1" applyFont="1" applyFill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8" fontId="5" fillId="0" borderId="7" xfId="2" applyNumberFormat="1" applyFont="1" applyBorder="1"/>
    <xf numFmtId="44" fontId="5" fillId="0" borderId="7" xfId="1" applyNumberFormat="1" applyFont="1" applyBorder="1"/>
    <xf numFmtId="44" fontId="15" fillId="9" borderId="7" xfId="1" applyNumberFormat="1" applyFont="1" applyFill="1" applyBorder="1" applyProtection="1">
      <protection locked="0"/>
    </xf>
    <xf numFmtId="0" fontId="6" fillId="0" borderId="4" xfId="0" applyFont="1" applyBorder="1"/>
    <xf numFmtId="0" fontId="6" fillId="0" borderId="6" xfId="0" applyFont="1" applyBorder="1"/>
    <xf numFmtId="0" fontId="5" fillId="0" borderId="16" xfId="0" applyFont="1" applyBorder="1" applyAlignment="1">
      <alignment horizontal="center"/>
    </xf>
    <xf numFmtId="0" fontId="23" fillId="9" borderId="7" xfId="0" applyFont="1" applyFill="1" applyBorder="1" applyAlignment="1" applyProtection="1">
      <alignment horizontal="center" vertical="center"/>
      <protection locked="0"/>
    </xf>
    <xf numFmtId="44" fontId="15" fillId="9" borderId="7" xfId="0" applyNumberFormat="1" applyFont="1" applyFill="1" applyBorder="1" applyProtection="1">
      <protection locked="0"/>
    </xf>
    <xf numFmtId="4" fontId="5" fillId="10" borderId="7" xfId="0" applyNumberFormat="1" applyFont="1" applyFill="1" applyBorder="1"/>
    <xf numFmtId="10" fontId="5" fillId="10" borderId="7" xfId="0" applyNumberFormat="1" applyFont="1" applyFill="1" applyBorder="1"/>
    <xf numFmtId="2" fontId="5" fillId="10" borderId="7" xfId="0" applyNumberFormat="1" applyFont="1" applyFill="1" applyBorder="1"/>
    <xf numFmtId="44" fontId="24" fillId="10" borderId="7" xfId="0" applyNumberFormat="1" applyFont="1" applyFill="1" applyBorder="1"/>
    <xf numFmtId="0" fontId="5" fillId="11" borderId="0" xfId="0" applyFont="1" applyFill="1" applyProtection="1">
      <protection locked="0"/>
    </xf>
    <xf numFmtId="10" fontId="15" fillId="10" borderId="7" xfId="2" applyNumberFormat="1" applyFont="1" applyFill="1" applyBorder="1" applyProtection="1"/>
    <xf numFmtId="43" fontId="5" fillId="11" borderId="0" xfId="0" applyNumberFormat="1" applyFont="1" applyFill="1" applyProtection="1">
      <protection locked="0"/>
    </xf>
    <xf numFmtId="43" fontId="5" fillId="12" borderId="7" xfId="1" applyFont="1" applyFill="1" applyBorder="1" applyProtection="1"/>
    <xf numFmtId="0" fontId="5" fillId="9" borderId="33" xfId="0" applyFont="1" applyFill="1" applyBorder="1" applyAlignment="1">
      <alignment horizontal="center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164" fontId="15" fillId="9" borderId="4" xfId="0" applyNumberFormat="1" applyFont="1" applyFill="1" applyBorder="1" applyAlignment="1" applyProtection="1">
      <alignment horizontal="left"/>
      <protection locked="0"/>
    </xf>
    <xf numFmtId="164" fontId="15" fillId="9" borderId="5" xfId="0" applyNumberFormat="1" applyFont="1" applyFill="1" applyBorder="1" applyAlignment="1" applyProtection="1">
      <alignment horizontal="left"/>
      <protection locked="0"/>
    </xf>
    <xf numFmtId="164" fontId="15" fillId="9" borderId="6" xfId="0" applyNumberFormat="1" applyFont="1" applyFill="1" applyBorder="1" applyAlignment="1" applyProtection="1">
      <alignment horizontal="left"/>
      <protection locked="0"/>
    </xf>
    <xf numFmtId="0" fontId="16" fillId="9" borderId="4" xfId="3" applyFont="1" applyFill="1" applyBorder="1" applyAlignment="1" applyProtection="1">
      <alignment horizontal="left"/>
      <protection locked="0"/>
    </xf>
    <xf numFmtId="0" fontId="16" fillId="9" borderId="5" xfId="3" applyFont="1" applyFill="1" applyBorder="1" applyAlignment="1" applyProtection="1">
      <alignment horizontal="left"/>
      <protection locked="0"/>
    </xf>
    <xf numFmtId="0" fontId="16" fillId="9" borderId="6" xfId="3" applyFont="1" applyFill="1" applyBorder="1" applyAlignment="1" applyProtection="1">
      <alignment horizontal="left"/>
      <protection locked="0"/>
    </xf>
    <xf numFmtId="0" fontId="15" fillId="9" borderId="4" xfId="0" applyFont="1" applyFill="1" applyBorder="1" applyAlignment="1" applyProtection="1">
      <alignment horizontal="center"/>
      <protection locked="0"/>
    </xf>
    <xf numFmtId="0" fontId="15" fillId="9" borderId="5" xfId="0" applyFont="1" applyFill="1" applyBorder="1" applyAlignment="1" applyProtection="1">
      <alignment horizontal="center"/>
      <protection locked="0"/>
    </xf>
    <xf numFmtId="0" fontId="15" fillId="9" borderId="6" xfId="0" applyFont="1" applyFill="1" applyBorder="1" applyAlignment="1" applyProtection="1">
      <alignment horizontal="center"/>
      <protection locked="0"/>
    </xf>
    <xf numFmtId="49" fontId="7" fillId="4" borderId="4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5" fillId="9" borderId="4" xfId="0" applyFont="1" applyFill="1" applyBorder="1" applyAlignment="1" applyProtection="1">
      <alignment horizontal="left"/>
      <protection locked="0"/>
    </xf>
    <xf numFmtId="0" fontId="5" fillId="9" borderId="5" xfId="0" applyFont="1" applyFill="1" applyBorder="1" applyAlignment="1" applyProtection="1">
      <alignment horizontal="left"/>
      <protection locked="0"/>
    </xf>
    <xf numFmtId="0" fontId="5" fillId="9" borderId="6" xfId="0" applyFont="1" applyFill="1" applyBorder="1" applyAlignment="1" applyProtection="1">
      <alignment horizontal="left"/>
      <protection locked="0"/>
    </xf>
    <xf numFmtId="0" fontId="5" fillId="9" borderId="6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5" fillId="9" borderId="5" xfId="0" applyFont="1" applyFill="1" applyBorder="1" applyAlignment="1" applyProtection="1">
      <alignment horizontal="left"/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0" fontId="17" fillId="9" borderId="6" xfId="0" applyFont="1" applyFill="1" applyBorder="1" applyAlignment="1" applyProtection="1">
      <alignment horizontal="center" vertical="center"/>
      <protection locked="0"/>
    </xf>
    <xf numFmtId="49" fontId="17" fillId="9" borderId="4" xfId="0" applyNumberFormat="1" applyFont="1" applyFill="1" applyBorder="1" applyAlignment="1" applyProtection="1">
      <alignment horizontal="center" vertical="center"/>
      <protection locked="0"/>
    </xf>
    <xf numFmtId="49" fontId="17" fillId="9" borderId="5" xfId="0" applyNumberFormat="1" applyFont="1" applyFill="1" applyBorder="1" applyAlignment="1" applyProtection="1">
      <alignment horizontal="center" vertical="center"/>
      <protection locked="0"/>
    </xf>
    <xf numFmtId="49" fontId="17" fillId="9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/>
    </xf>
    <xf numFmtId="0" fontId="15" fillId="9" borderId="6" xfId="0" applyFont="1" applyFill="1" applyBorder="1" applyAlignment="1" applyProtection="1">
      <alignment horizontal="left"/>
      <protection locked="0"/>
    </xf>
    <xf numFmtId="1" fontId="14" fillId="9" borderId="4" xfId="0" applyNumberFormat="1" applyFont="1" applyFill="1" applyBorder="1" applyAlignment="1" applyProtection="1">
      <alignment horizontal="left"/>
      <protection locked="0"/>
    </xf>
    <xf numFmtId="1" fontId="14" fillId="9" borderId="5" xfId="0" applyNumberFormat="1" applyFont="1" applyFill="1" applyBorder="1" applyAlignment="1" applyProtection="1">
      <alignment horizontal="left"/>
      <protection locked="0"/>
    </xf>
    <xf numFmtId="1" fontId="14" fillId="9" borderId="6" xfId="0" applyNumberFormat="1" applyFont="1" applyFill="1" applyBorder="1" applyAlignment="1" applyProtection="1">
      <alignment horizontal="left"/>
      <protection locked="0"/>
    </xf>
    <xf numFmtId="0" fontId="11" fillId="9" borderId="4" xfId="0" applyFont="1" applyFill="1" applyBorder="1" applyAlignment="1" applyProtection="1">
      <alignment horizontal="center" vertical="center"/>
      <protection locked="0"/>
    </xf>
    <xf numFmtId="0" fontId="11" fillId="9" borderId="6" xfId="0" applyFont="1" applyFill="1" applyBorder="1" applyAlignment="1" applyProtection="1">
      <alignment horizontal="center" vertical="center"/>
      <protection locked="0"/>
    </xf>
    <xf numFmtId="42" fontId="14" fillId="3" borderId="4" xfId="0" applyNumberFormat="1" applyFont="1" applyFill="1" applyBorder="1"/>
    <xf numFmtId="42" fontId="14" fillId="3" borderId="6" xfId="0" applyNumberFormat="1" applyFont="1" applyFill="1" applyBorder="1"/>
    <xf numFmtId="44" fontId="14" fillId="3" borderId="4" xfId="0" applyNumberFormat="1" applyFont="1" applyFill="1" applyBorder="1"/>
    <xf numFmtId="44" fontId="14" fillId="3" borderId="6" xfId="0" applyNumberFormat="1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0" xfId="0" applyFont="1" applyFill="1" applyBorder="1"/>
    <xf numFmtId="0" fontId="5" fillId="0" borderId="4" xfId="0" applyFont="1" applyBorder="1"/>
    <xf numFmtId="0" fontId="5" fillId="0" borderId="6" xfId="0" applyFont="1" applyBorder="1"/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2" xfId="0" applyFont="1" applyBorder="1"/>
    <xf numFmtId="0" fontId="5" fillId="0" borderId="0" xfId="0" applyFont="1"/>
    <xf numFmtId="14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9" borderId="4" xfId="2" applyNumberFormat="1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5" fillId="0" borderId="13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5" fillId="0" borderId="5" xfId="0" applyFont="1" applyBorder="1"/>
    <xf numFmtId="44" fontId="5" fillId="0" borderId="4" xfId="2" applyNumberFormat="1" applyFont="1" applyFill="1" applyBorder="1" applyAlignment="1">
      <alignment horizontal="center"/>
    </xf>
    <xf numFmtId="44" fontId="5" fillId="0" borderId="6" xfId="2" applyNumberFormat="1" applyFont="1" applyFill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44" fontId="5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10" borderId="4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5" fillId="9" borderId="4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15" fillId="9" borderId="19" xfId="0" applyFont="1" applyFill="1" applyBorder="1" applyAlignment="1" applyProtection="1">
      <alignment horizontal="left" vertical="center"/>
      <protection locked="0"/>
    </xf>
    <xf numFmtId="0" fontId="15" fillId="9" borderId="20" xfId="0" applyFont="1" applyFill="1" applyBorder="1" applyAlignment="1" applyProtection="1">
      <alignment horizontal="left" vertical="center"/>
      <protection locked="0"/>
    </xf>
    <xf numFmtId="0" fontId="15" fillId="9" borderId="22" xfId="0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9" borderId="4" xfId="0" applyFont="1" applyFill="1" applyBorder="1" applyAlignment="1" applyProtection="1">
      <alignment horizontal="left" vertical="center"/>
      <protection locked="0"/>
    </xf>
    <xf numFmtId="0" fontId="15" fillId="9" borderId="5" xfId="0" applyFont="1" applyFill="1" applyBorder="1" applyAlignment="1" applyProtection="1">
      <alignment horizontal="left" vertical="center"/>
      <protection locked="0"/>
    </xf>
    <xf numFmtId="0" fontId="15" fillId="9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5" fillId="9" borderId="28" xfId="0" applyFont="1" applyFill="1" applyBorder="1" applyAlignment="1" applyProtection="1">
      <alignment horizontal="left" vertical="center"/>
      <protection locked="0"/>
    </xf>
    <xf numFmtId="0" fontId="15" fillId="9" borderId="26" xfId="0" applyFont="1" applyFill="1" applyBorder="1" applyAlignment="1" applyProtection="1">
      <alignment horizontal="left" vertical="center"/>
      <protection locked="0"/>
    </xf>
    <xf numFmtId="0" fontId="15" fillId="9" borderId="27" xfId="0" applyFont="1" applyFill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center"/>
    </xf>
    <xf numFmtId="164" fontId="15" fillId="9" borderId="28" xfId="0" applyNumberFormat="1" applyFont="1" applyFill="1" applyBorder="1" applyAlignment="1" applyProtection="1">
      <alignment horizontal="center" vertical="center"/>
      <protection locked="0"/>
    </xf>
    <xf numFmtId="164" fontId="15" fillId="9" borderId="29" xfId="0" applyNumberFormat="1" applyFont="1" applyFill="1" applyBorder="1" applyAlignment="1" applyProtection="1">
      <alignment horizontal="center" vertical="center"/>
      <protection locked="0"/>
    </xf>
    <xf numFmtId="43" fontId="15" fillId="0" borderId="0" xfId="1" applyFont="1" applyFill="1" applyBorder="1" applyAlignment="1" applyProtection="1">
      <alignment horizontal="center"/>
      <protection locked="0"/>
    </xf>
    <xf numFmtId="0" fontId="6" fillId="0" borderId="0" xfId="0" quotePrefix="1" applyFont="1" applyAlignment="1">
      <alignment horizontal="right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165" fontId="5" fillId="0" borderId="14" xfId="0" applyNumberFormat="1" applyFont="1" applyBorder="1" applyAlignment="1">
      <alignment horizontal="left"/>
    </xf>
    <xf numFmtId="10" fontId="5" fillId="4" borderId="7" xfId="2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0" fontId="5" fillId="4" borderId="4" xfId="2" quotePrefix="1" applyNumberFormat="1" applyFont="1" applyFill="1" applyBorder="1" applyAlignment="1">
      <alignment horizontal="center"/>
    </xf>
    <xf numFmtId="10" fontId="5" fillId="4" borderId="6" xfId="2" quotePrefix="1" applyNumberFormat="1" applyFont="1" applyFill="1" applyBorder="1" applyAlignment="1">
      <alignment horizontal="center"/>
    </xf>
    <xf numFmtId="14" fontId="15" fillId="9" borderId="7" xfId="0" applyNumberFormat="1" applyFont="1" applyFill="1" applyBorder="1" applyAlignment="1" applyProtection="1">
      <alignment horizontal="center"/>
      <protection locked="0"/>
    </xf>
    <xf numFmtId="49" fontId="17" fillId="9" borderId="7" xfId="0" applyNumberFormat="1" applyFont="1" applyFill="1" applyBorder="1" applyAlignment="1" applyProtection="1">
      <alignment horizontal="center" vertical="center"/>
      <protection locked="0"/>
    </xf>
    <xf numFmtId="9" fontId="6" fillId="4" borderId="7" xfId="2" applyFont="1" applyFill="1" applyBorder="1" applyAlignment="1">
      <alignment horizontal="center"/>
    </xf>
    <xf numFmtId="0" fontId="17" fillId="7" borderId="7" xfId="0" applyFont="1" applyFill="1" applyBorder="1" applyAlignment="1" applyProtection="1">
      <alignment horizontal="center"/>
      <protection locked="0"/>
    </xf>
    <xf numFmtId="0" fontId="6" fillId="4" borderId="18" xfId="0" applyFont="1" applyFill="1" applyBorder="1" applyAlignment="1" applyProtection="1">
      <alignment horizontal="center"/>
    </xf>
    <xf numFmtId="0" fontId="6" fillId="0" borderId="19" xfId="0" applyFont="1" applyBorder="1" applyAlignment="1" applyProtection="1">
      <alignment horizontal="left"/>
    </xf>
    <xf numFmtId="0" fontId="6" fillId="0" borderId="20" xfId="0" applyFont="1" applyBorder="1" applyAlignment="1" applyProtection="1">
      <alignment horizontal="left"/>
    </xf>
    <xf numFmtId="0" fontId="6" fillId="0" borderId="21" xfId="0" applyFont="1" applyBorder="1" applyAlignment="1" applyProtection="1">
      <alignment horizontal="left"/>
    </xf>
    <xf numFmtId="0" fontId="5" fillId="0" borderId="19" xfId="0" applyFont="1" applyBorder="1" applyProtection="1"/>
    <xf numFmtId="0" fontId="5" fillId="9" borderId="19" xfId="0" applyFont="1" applyFill="1" applyBorder="1" applyAlignment="1" applyProtection="1">
      <alignment horizontal="left" vertical="center"/>
    </xf>
    <xf numFmtId="0" fontId="5" fillId="9" borderId="20" xfId="0" applyFont="1" applyFill="1" applyBorder="1" applyAlignment="1" applyProtection="1">
      <alignment horizontal="left" vertical="center"/>
    </xf>
    <xf numFmtId="0" fontId="5" fillId="9" borderId="22" xfId="0" applyFont="1" applyFill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9" borderId="4" xfId="0" applyFont="1" applyFill="1" applyBorder="1" applyAlignment="1" applyProtection="1">
      <alignment horizontal="left" vertical="center"/>
    </xf>
    <xf numFmtId="0" fontId="5" fillId="9" borderId="5" xfId="0" applyFont="1" applyFill="1" applyBorder="1" applyAlignment="1" applyProtection="1">
      <alignment horizontal="left" vertical="center"/>
    </xf>
    <xf numFmtId="0" fontId="5" fillId="9" borderId="24" xfId="0" applyFont="1" applyFill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5" fillId="9" borderId="28" xfId="0" applyFont="1" applyFill="1" applyBorder="1" applyAlignment="1" applyProtection="1">
      <alignment horizontal="left" vertical="center"/>
    </xf>
    <xf numFmtId="0" fontId="5" fillId="9" borderId="26" xfId="0" applyFont="1" applyFill="1" applyBorder="1" applyAlignment="1" applyProtection="1">
      <alignment horizontal="left" vertical="center"/>
    </xf>
    <xf numFmtId="0" fontId="5" fillId="9" borderId="27" xfId="0" applyFont="1" applyFill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center"/>
    </xf>
    <xf numFmtId="164" fontId="5" fillId="9" borderId="28" xfId="0" applyNumberFormat="1" applyFont="1" applyFill="1" applyBorder="1" applyAlignment="1" applyProtection="1">
      <alignment horizontal="center" vertical="center"/>
    </xf>
    <xf numFmtId="164" fontId="5" fillId="9" borderId="29" xfId="0" applyNumberFormat="1" applyFont="1" applyFill="1" applyBorder="1" applyAlignment="1" applyProtection="1">
      <alignment horizontal="center" vertical="center"/>
    </xf>
    <xf numFmtId="0" fontId="17" fillId="7" borderId="4" xfId="0" quotePrefix="1" applyFont="1" applyFill="1" applyBorder="1" applyAlignment="1">
      <alignment horizontal="center" vertical="center"/>
    </xf>
    <xf numFmtId="0" fontId="17" fillId="7" borderId="5" xfId="0" quotePrefix="1" applyFont="1" applyFill="1" applyBorder="1" applyAlignment="1">
      <alignment horizontal="center" vertical="center"/>
    </xf>
    <xf numFmtId="0" fontId="17" fillId="7" borderId="6" xfId="0" quotePrefix="1" applyFont="1" applyFill="1" applyBorder="1" applyAlignment="1">
      <alignment horizontal="center" vertical="center"/>
    </xf>
    <xf numFmtId="49" fontId="17" fillId="7" borderId="4" xfId="0" applyNumberFormat="1" applyFont="1" applyFill="1" applyBorder="1" applyAlignment="1">
      <alignment horizontal="center" vertical="center"/>
    </xf>
    <xf numFmtId="49" fontId="17" fillId="7" borderId="5" xfId="0" applyNumberFormat="1" applyFont="1" applyFill="1" applyBorder="1" applyAlignment="1">
      <alignment horizontal="center" vertical="center"/>
    </xf>
    <xf numFmtId="49" fontId="17" fillId="7" borderId="6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49" fontId="17" fillId="7" borderId="4" xfId="0" quotePrefix="1" applyNumberFormat="1" applyFont="1" applyFill="1" applyBorder="1" applyAlignment="1">
      <alignment horizontal="center" vertical="center"/>
    </xf>
    <xf numFmtId="49" fontId="17" fillId="7" borderId="5" xfId="0" quotePrefix="1" applyNumberFormat="1" applyFont="1" applyFill="1" applyBorder="1" applyAlignment="1">
      <alignment horizontal="center" vertical="center"/>
    </xf>
    <xf numFmtId="49" fontId="17" fillId="7" borderId="6" xfId="0" quotePrefix="1" applyNumberFormat="1" applyFont="1" applyFill="1" applyBorder="1" applyAlignment="1">
      <alignment horizontal="center" vertical="center"/>
    </xf>
    <xf numFmtId="49" fontId="17" fillId="7" borderId="7" xfId="0" quotePrefix="1" applyNumberFormat="1" applyFont="1" applyFill="1" applyBorder="1" applyAlignment="1">
      <alignment horizontal="center" vertical="center"/>
    </xf>
    <xf numFmtId="0" fontId="17" fillId="7" borderId="4" xfId="0" quotePrefix="1" applyFont="1" applyFill="1" applyBorder="1" applyAlignment="1">
      <alignment horizontal="center" vertical="center" wrapText="1"/>
    </xf>
    <xf numFmtId="0" fontId="17" fillId="7" borderId="6" xfId="0" quotePrefix="1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0" fontId="14" fillId="9" borderId="5" xfId="0" applyFont="1" applyFill="1" applyBorder="1" applyProtection="1">
      <protection locked="0"/>
    </xf>
    <xf numFmtId="0" fontId="3" fillId="8" borderId="0" xfId="3" applyFill="1" applyBorder="1" applyAlignment="1" applyProtection="1"/>
  </cellXfs>
  <cellStyles count="6">
    <cellStyle name="Comma" xfId="1" builtinId="3"/>
    <cellStyle name="Followed Hyperlink" xfId="4" builtinId="9" hidden="1"/>
    <cellStyle name="Followed Hyperlink" xfId="5" builtinId="9" hidden="1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an Fitterman" id="{CA2B0180-7601-4CF5-AF83-2484BC178F18}" userId="Stan Fitterma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0" dT="2021-10-12T13:50:33.48" personId="{CA2B0180-7601-4CF5-AF83-2484BC178F18}" id="{9A041A7B-DB9B-4763-872C-7438F572E20C}">
    <text>Please add email for contact person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sharvin@slcog.org" TargetMode="Externa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5"/>
  <sheetViews>
    <sheetView workbookViewId="0">
      <selection activeCell="D36" sqref="D36"/>
    </sheetView>
  </sheetViews>
  <sheetFormatPr baseColWidth="10" defaultColWidth="10.83203125" defaultRowHeight="14" x14ac:dyDescent="0.15"/>
  <cols>
    <col min="1" max="1" width="10.83203125" style="1"/>
    <col min="2" max="2" width="14.5" style="1" customWidth="1"/>
    <col min="3" max="16384" width="10.83203125" style="1"/>
  </cols>
  <sheetData>
    <row r="2" spans="1:10" ht="15" thickBot="1" x14ac:dyDescent="0.2"/>
    <row r="3" spans="1:10" ht="39.5" customHeight="1" thickBot="1" x14ac:dyDescent="0.2">
      <c r="A3" s="145" t="s">
        <v>320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15" thickTop="1" x14ac:dyDescent="0.15">
      <c r="A4" s="144"/>
      <c r="B4" s="102"/>
      <c r="C4" s="102"/>
      <c r="D4" s="102"/>
      <c r="E4" s="102"/>
      <c r="F4" s="102"/>
      <c r="G4" s="102"/>
      <c r="H4" s="102"/>
      <c r="I4" s="102"/>
      <c r="J4" s="103"/>
    </row>
    <row r="5" spans="1:10" x14ac:dyDescent="0.15">
      <c r="A5" s="101"/>
      <c r="B5" s="104" t="s">
        <v>25</v>
      </c>
      <c r="C5" s="102"/>
      <c r="D5" s="102"/>
      <c r="E5" s="102"/>
      <c r="F5" s="102"/>
      <c r="G5" s="102"/>
      <c r="H5" s="102"/>
      <c r="I5" s="102"/>
      <c r="J5" s="103"/>
    </row>
    <row r="6" spans="1:10" x14ac:dyDescent="0.15">
      <c r="A6" s="101"/>
      <c r="B6" s="102"/>
      <c r="C6" s="102"/>
      <c r="D6" s="102"/>
      <c r="E6" s="102"/>
      <c r="F6" s="102"/>
      <c r="G6" s="102"/>
      <c r="H6" s="102"/>
      <c r="I6" s="102"/>
      <c r="J6" s="103"/>
    </row>
    <row r="7" spans="1:10" x14ac:dyDescent="0.15">
      <c r="A7" s="101"/>
      <c r="B7" s="102" t="s">
        <v>26</v>
      </c>
      <c r="C7" s="102"/>
      <c r="D7" s="102"/>
      <c r="E7" s="102"/>
      <c r="F7" s="102"/>
      <c r="G7" s="102"/>
      <c r="H7" s="102"/>
      <c r="I7" s="102"/>
      <c r="J7" s="103"/>
    </row>
    <row r="8" spans="1:10" x14ac:dyDescent="0.15">
      <c r="A8" s="101"/>
      <c r="B8" s="104" t="s">
        <v>27</v>
      </c>
      <c r="C8" s="102"/>
      <c r="D8" s="102"/>
      <c r="E8" s="102"/>
      <c r="F8" s="102"/>
      <c r="G8" s="102"/>
      <c r="H8" s="102"/>
      <c r="I8" s="102"/>
      <c r="J8" s="103"/>
    </row>
    <row r="9" spans="1:10" x14ac:dyDescent="0.15">
      <c r="A9" s="101"/>
      <c r="B9" s="102"/>
      <c r="C9" s="102"/>
      <c r="D9" s="102"/>
      <c r="E9" s="102"/>
      <c r="F9" s="102"/>
      <c r="G9" s="102"/>
      <c r="H9" s="102"/>
      <c r="I9" s="102"/>
      <c r="J9" s="103"/>
    </row>
    <row r="10" spans="1:10" x14ac:dyDescent="0.15">
      <c r="A10" s="101"/>
      <c r="B10" s="104" t="s">
        <v>307</v>
      </c>
      <c r="C10" s="102"/>
      <c r="D10" s="102"/>
      <c r="E10" s="102"/>
      <c r="F10" s="102"/>
      <c r="G10" s="102"/>
      <c r="H10" s="102"/>
      <c r="I10" s="102"/>
      <c r="J10" s="103"/>
    </row>
    <row r="11" spans="1:10" x14ac:dyDescent="0.15">
      <c r="A11" s="101"/>
      <c r="B11" s="102" t="s">
        <v>28</v>
      </c>
      <c r="C11" s="102"/>
      <c r="D11" s="102"/>
      <c r="E11" s="102"/>
      <c r="F11" s="102"/>
      <c r="G11" s="102"/>
      <c r="H11" s="102"/>
      <c r="I11" s="102"/>
      <c r="J11" s="103"/>
    </row>
    <row r="12" spans="1:10" x14ac:dyDescent="0.15">
      <c r="A12" s="101"/>
      <c r="B12" s="102"/>
      <c r="C12" s="102"/>
      <c r="D12" s="102"/>
      <c r="E12" s="102"/>
      <c r="F12" s="102"/>
      <c r="G12" s="102"/>
      <c r="H12" s="102"/>
      <c r="I12" s="102"/>
      <c r="J12" s="103"/>
    </row>
    <row r="13" spans="1:10" x14ac:dyDescent="0.15">
      <c r="A13" s="101"/>
      <c r="B13" s="104" t="s">
        <v>29</v>
      </c>
      <c r="C13" s="102"/>
      <c r="D13" s="102"/>
      <c r="E13" s="102"/>
      <c r="F13" s="102"/>
      <c r="G13" s="102"/>
      <c r="H13" s="102"/>
      <c r="I13" s="102"/>
      <c r="J13" s="103"/>
    </row>
    <row r="14" spans="1:10" x14ac:dyDescent="0.15">
      <c r="A14" s="101"/>
      <c r="B14" s="102"/>
      <c r="C14" s="102"/>
      <c r="D14" s="102"/>
      <c r="E14" s="102"/>
      <c r="F14" s="102"/>
      <c r="G14" s="102"/>
      <c r="H14" s="102"/>
      <c r="I14" s="102"/>
      <c r="J14" s="103"/>
    </row>
    <row r="15" spans="1:10" x14ac:dyDescent="0.15">
      <c r="A15" s="101"/>
      <c r="B15" s="104" t="s">
        <v>30</v>
      </c>
      <c r="C15" s="102"/>
      <c r="D15" s="102"/>
      <c r="E15" s="102"/>
      <c r="F15" s="102"/>
      <c r="G15" s="102"/>
      <c r="H15" s="102"/>
      <c r="I15" s="102"/>
      <c r="J15" s="103"/>
    </row>
    <row r="16" spans="1:10" x14ac:dyDescent="0.15">
      <c r="A16" s="101"/>
      <c r="B16" s="104" t="s">
        <v>31</v>
      </c>
      <c r="C16" s="102"/>
      <c r="D16" s="102"/>
      <c r="E16" s="102"/>
      <c r="F16" s="102"/>
      <c r="G16" s="102"/>
      <c r="H16" s="102"/>
      <c r="I16" s="102"/>
      <c r="J16" s="103"/>
    </row>
    <row r="17" spans="1:10" x14ac:dyDescent="0.15">
      <c r="A17" s="101"/>
      <c r="B17" s="104" t="s">
        <v>32</v>
      </c>
      <c r="C17" s="102"/>
      <c r="D17" s="102"/>
      <c r="E17" s="102"/>
      <c r="F17" s="102"/>
      <c r="G17" s="102"/>
      <c r="H17" s="102"/>
      <c r="I17" s="102"/>
      <c r="J17" s="103"/>
    </row>
    <row r="18" spans="1:10" x14ac:dyDescent="0.15">
      <c r="A18" s="101"/>
      <c r="B18" s="102"/>
      <c r="C18" s="102"/>
      <c r="D18" s="102"/>
      <c r="E18" s="102"/>
      <c r="F18" s="102"/>
      <c r="G18" s="102"/>
      <c r="H18" s="102"/>
      <c r="I18" s="102"/>
      <c r="J18" s="103"/>
    </row>
    <row r="19" spans="1:10" x14ac:dyDescent="0.15">
      <c r="A19" s="105"/>
      <c r="B19" s="106"/>
      <c r="C19" s="106"/>
      <c r="D19" s="106"/>
      <c r="E19" s="106"/>
      <c r="F19" s="106"/>
      <c r="G19" s="106"/>
      <c r="H19" s="106"/>
      <c r="I19" s="106"/>
      <c r="J19" s="107"/>
    </row>
    <row r="20" spans="1:10" x14ac:dyDescent="0.15">
      <c r="A20" s="108"/>
      <c r="B20" s="109" t="s">
        <v>305</v>
      </c>
      <c r="C20" s="109"/>
      <c r="D20" s="109"/>
      <c r="E20" s="109"/>
      <c r="F20" s="109"/>
      <c r="G20" s="109"/>
      <c r="H20" s="109"/>
      <c r="I20" s="109"/>
      <c r="J20" s="110"/>
    </row>
    <row r="21" spans="1:10" x14ac:dyDescent="0.15">
      <c r="A21" s="108"/>
      <c r="B21" s="109" t="s">
        <v>306</v>
      </c>
      <c r="C21" s="109"/>
      <c r="D21" s="109"/>
      <c r="E21" s="109"/>
      <c r="F21" s="109"/>
      <c r="G21" s="109"/>
      <c r="H21" s="109"/>
      <c r="I21" s="109"/>
      <c r="J21" s="110"/>
    </row>
    <row r="22" spans="1:10" x14ac:dyDescent="0.15">
      <c r="A22" s="108"/>
      <c r="B22" s="109" t="s">
        <v>334</v>
      </c>
      <c r="C22" s="302" t="s">
        <v>338</v>
      </c>
      <c r="D22" s="109"/>
      <c r="E22" s="109"/>
      <c r="F22" s="109"/>
      <c r="G22" s="109"/>
      <c r="H22" s="109"/>
      <c r="I22" s="109"/>
      <c r="J22" s="110"/>
    </row>
    <row r="23" spans="1:10" ht="15" thickBot="1" x14ac:dyDescent="0.2">
      <c r="A23" s="111"/>
      <c r="B23" s="112"/>
      <c r="C23" s="113"/>
      <c r="D23" s="113"/>
      <c r="E23" s="113"/>
      <c r="F23" s="113"/>
      <c r="G23" s="113"/>
      <c r="H23" s="113"/>
      <c r="I23" s="113"/>
      <c r="J23" s="114"/>
    </row>
    <row r="25" spans="1:10" x14ac:dyDescent="0.15">
      <c r="D25" s="56"/>
    </row>
  </sheetData>
  <sheetProtection algorithmName="SHA-512" hashValue="CJkp+x3Aim3ocZN/5bpx4OIDy0X2x8ggYoxJw2ejnHRrTWgXsmPZY7ngF61QvatM20QRmVR6dJzCohsSUns/Ig==" saltValue="wTiHLUEhwCtPVNhm30shlw==" spinCount="100000" sheet="1" scenarios="1"/>
  <mergeCells count="1">
    <mergeCell ref="A3:J3"/>
  </mergeCells>
  <phoneticPr fontId="21" type="noConversion"/>
  <hyperlinks>
    <hyperlink ref="C22" r:id="rId1" xr:uid="{079ADDBD-1EFF-2541-AFB7-B53EF634D0CB}"/>
  </hyperlinks>
  <pageMargins left="0.7" right="0.7" top="0.75" bottom="0.75" header="0.3" footer="0.3"/>
  <pageSetup scale="76" orientation="portrait" horizontalDpi="0" verticalDpi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2"/>
  <sheetViews>
    <sheetView workbookViewId="0">
      <selection activeCell="G59" sqref="G59:J59"/>
    </sheetView>
  </sheetViews>
  <sheetFormatPr baseColWidth="10" defaultColWidth="10.83203125" defaultRowHeight="14" x14ac:dyDescent="0.15"/>
  <cols>
    <col min="1" max="1" width="20.1640625" style="1" customWidth="1"/>
    <col min="2" max="3" width="10.83203125" style="1"/>
    <col min="4" max="4" width="16" style="1" customWidth="1"/>
    <col min="5" max="16384" width="10.83203125" style="1"/>
  </cols>
  <sheetData>
    <row r="1" spans="1:12" x14ac:dyDescent="0.15">
      <c r="A1" s="167" t="s">
        <v>321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x14ac:dyDescent="0.15">
      <c r="A2" s="167" t="s">
        <v>316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4" spans="1:12" s="56" customFormat="1" x14ac:dyDescent="0.15">
      <c r="A4" s="115" t="s">
        <v>253</v>
      </c>
      <c r="B4" s="168" t="s">
        <v>280</v>
      </c>
      <c r="C4" s="169"/>
      <c r="D4" s="169"/>
      <c r="E4" s="170"/>
      <c r="G4" s="115" t="s">
        <v>0</v>
      </c>
      <c r="H4" s="171" t="s">
        <v>304</v>
      </c>
      <c r="I4" s="172"/>
      <c r="J4" s="172"/>
      <c r="K4" s="172"/>
      <c r="L4" s="173"/>
    </row>
    <row r="6" spans="1:12" x14ac:dyDescent="0.15">
      <c r="A6" s="3" t="s">
        <v>1</v>
      </c>
      <c r="B6" s="4"/>
      <c r="C6" s="4"/>
      <c r="D6" s="4"/>
      <c r="E6" s="5" t="s">
        <v>278</v>
      </c>
      <c r="F6" s="4"/>
      <c r="G6" s="4"/>
      <c r="H6" s="4"/>
      <c r="I6" s="4"/>
      <c r="J6" s="4"/>
      <c r="K6" s="4"/>
      <c r="L6" s="4"/>
    </row>
    <row r="8" spans="1:12" x14ac:dyDescent="0.15">
      <c r="A8" s="6"/>
      <c r="B8" s="1" t="s">
        <v>276</v>
      </c>
      <c r="E8" s="6"/>
      <c r="F8" s="1" t="s">
        <v>301</v>
      </c>
      <c r="I8" s="7" t="s">
        <v>279</v>
      </c>
    </row>
    <row r="10" spans="1:12" x14ac:dyDescent="0.15">
      <c r="A10" s="6"/>
      <c r="B10" s="1" t="s">
        <v>277</v>
      </c>
      <c r="E10" s="6"/>
      <c r="F10" s="1" t="s">
        <v>2</v>
      </c>
      <c r="I10" s="6"/>
      <c r="J10" s="1" t="s">
        <v>4</v>
      </c>
      <c r="K10" s="8"/>
    </row>
    <row r="12" spans="1:12" ht="16" x14ac:dyDescent="0.2">
      <c r="A12"/>
      <c r="E12" s="6"/>
      <c r="F12" s="1" t="s">
        <v>3</v>
      </c>
      <c r="I12" s="6"/>
      <c r="J12" s="1" t="s">
        <v>5</v>
      </c>
    </row>
    <row r="14" spans="1:12" x14ac:dyDescent="0.15">
      <c r="A14" s="127"/>
      <c r="E14" s="6"/>
      <c r="F14" s="1" t="s">
        <v>300</v>
      </c>
      <c r="I14" s="6"/>
      <c r="J14" s="1" t="s">
        <v>6</v>
      </c>
    </row>
    <row r="16" spans="1:12" x14ac:dyDescent="0.15">
      <c r="E16" s="134"/>
      <c r="F16" s="1" t="s">
        <v>254</v>
      </c>
    </row>
    <row r="17" spans="1:12" ht="15" thickBo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15" thickTop="1" x14ac:dyDescent="0.15"/>
    <row r="19" spans="1:12" x14ac:dyDescent="0.15">
      <c r="A19" s="1" t="s">
        <v>257</v>
      </c>
      <c r="D19" s="10"/>
      <c r="I19" s="1" t="s">
        <v>249</v>
      </c>
      <c r="L19" s="10"/>
    </row>
    <row r="20" spans="1:12" x14ac:dyDescent="0.15">
      <c r="A20" s="11"/>
      <c r="L20" s="12"/>
    </row>
    <row r="21" spans="1:12" x14ac:dyDescent="0.15">
      <c r="A21" s="13"/>
      <c r="I21" s="1" t="s">
        <v>7</v>
      </c>
      <c r="L21" s="10"/>
    </row>
    <row r="22" spans="1:12" x14ac:dyDescent="0.15">
      <c r="A22" s="1" t="s">
        <v>247</v>
      </c>
      <c r="D22" s="10"/>
      <c r="L22" s="12"/>
    </row>
    <row r="23" spans="1:12" x14ac:dyDescent="0.15">
      <c r="A23" s="14"/>
      <c r="D23" s="15"/>
      <c r="I23" s="1" t="s">
        <v>250</v>
      </c>
      <c r="L23" s="10"/>
    </row>
    <row r="24" spans="1:12" x14ac:dyDescent="0.15">
      <c r="A24" s="164" t="s">
        <v>10</v>
      </c>
      <c r="B24" s="164"/>
      <c r="C24" s="174"/>
      <c r="D24" s="6"/>
      <c r="E24" s="13" t="s">
        <v>11</v>
      </c>
      <c r="F24" s="6"/>
      <c r="G24" s="13" t="s">
        <v>12</v>
      </c>
      <c r="L24" s="12"/>
    </row>
    <row r="25" spans="1:12" x14ac:dyDescent="0.15">
      <c r="A25" s="16" t="s">
        <v>8</v>
      </c>
      <c r="B25" s="16"/>
      <c r="C25" s="16"/>
      <c r="D25" s="17"/>
      <c r="I25" s="1" t="s">
        <v>248</v>
      </c>
      <c r="L25" s="10"/>
    </row>
    <row r="26" spans="1:12" ht="15" thickBo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15" thickTop="1" x14ac:dyDescent="0.15"/>
    <row r="28" spans="1:12" x14ac:dyDescent="0.15">
      <c r="A28" s="13" t="s">
        <v>330</v>
      </c>
      <c r="F28" s="179"/>
      <c r="G28" s="180"/>
    </row>
    <row r="29" spans="1:12" x14ac:dyDescent="0.15">
      <c r="F29" s="18"/>
      <c r="G29" s="18"/>
    </row>
    <row r="30" spans="1:12" x14ac:dyDescent="0.15">
      <c r="A30" s="164" t="s">
        <v>9</v>
      </c>
      <c r="B30" s="164"/>
      <c r="C30" s="164"/>
      <c r="D30" s="164"/>
      <c r="F30" s="181">
        <f>'6'!D62</f>
        <v>0</v>
      </c>
      <c r="G30" s="182"/>
    </row>
    <row r="31" spans="1:12" x14ac:dyDescent="0.15">
      <c r="B31" s="15"/>
      <c r="F31" s="18"/>
      <c r="G31" s="18"/>
    </row>
    <row r="32" spans="1:12" x14ac:dyDescent="0.15">
      <c r="A32" s="164" t="s">
        <v>302</v>
      </c>
      <c r="B32" s="164"/>
      <c r="C32" s="164"/>
      <c r="D32" s="164"/>
      <c r="F32" s="183" t="str">
        <f>IF(F28&gt;0,F28/D22,"")</f>
        <v/>
      </c>
      <c r="G32" s="184"/>
    </row>
    <row r="33" spans="1:12" x14ac:dyDescent="0.15">
      <c r="F33" s="18"/>
      <c r="G33" s="18"/>
      <c r="H33" s="15"/>
      <c r="K33" s="19"/>
      <c r="L33" s="20"/>
    </row>
    <row r="34" spans="1:12" x14ac:dyDescent="0.15">
      <c r="A34" s="164" t="s">
        <v>303</v>
      </c>
      <c r="B34" s="164"/>
      <c r="C34" s="164"/>
      <c r="D34" s="164"/>
      <c r="F34" s="183" t="str">
        <f>IF(D19&gt;0,F30/D19,"")</f>
        <v/>
      </c>
      <c r="G34" s="184"/>
      <c r="H34" s="15"/>
    </row>
    <row r="35" spans="1:12" x14ac:dyDescent="0.15">
      <c r="A35" s="13"/>
      <c r="F35" s="15"/>
      <c r="G35" s="15"/>
      <c r="I35" s="15"/>
    </row>
    <row r="36" spans="1:12" x14ac:dyDescent="0.15">
      <c r="A36" s="3" t="s">
        <v>13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15">
      <c r="A38" s="13" t="s">
        <v>0</v>
      </c>
      <c r="C38" s="157" t="str">
        <f>H4</f>
        <v xml:space="preserve">SAMPLE Project </v>
      </c>
      <c r="D38" s="158"/>
      <c r="E38" s="158"/>
      <c r="F38" s="158"/>
      <c r="G38" s="158"/>
      <c r="H38" s="159"/>
      <c r="L38" s="21"/>
    </row>
    <row r="40" spans="1:12" x14ac:dyDescent="0.15">
      <c r="A40" s="1" t="s">
        <v>251</v>
      </c>
      <c r="C40" s="160"/>
      <c r="D40" s="161"/>
      <c r="E40" s="161"/>
      <c r="F40" s="161"/>
      <c r="G40" s="161"/>
      <c r="H40" s="162"/>
      <c r="L40" s="21"/>
    </row>
    <row r="41" spans="1:12" x14ac:dyDescent="0.15">
      <c r="A41" s="13"/>
    </row>
    <row r="42" spans="1:12" x14ac:dyDescent="0.15">
      <c r="A42" s="1" t="s">
        <v>251</v>
      </c>
      <c r="C42" s="160"/>
      <c r="D42" s="165"/>
      <c r="E42" s="165"/>
      <c r="F42" s="165"/>
      <c r="G42" s="165"/>
      <c r="H42" s="165"/>
      <c r="I42" s="165"/>
      <c r="J42" s="165"/>
      <c r="K42" s="165"/>
      <c r="L42" s="175"/>
    </row>
    <row r="44" spans="1:12" x14ac:dyDescent="0.15">
      <c r="A44" s="1" t="s">
        <v>14</v>
      </c>
      <c r="C44" s="160"/>
      <c r="D44" s="161"/>
      <c r="E44" s="161"/>
      <c r="F44" s="161"/>
      <c r="G44" s="161"/>
      <c r="H44" s="162"/>
    </row>
    <row r="46" spans="1:12" x14ac:dyDescent="0.15">
      <c r="A46" s="1" t="s">
        <v>15</v>
      </c>
      <c r="C46" s="22" t="s">
        <v>322</v>
      </c>
      <c r="F46" s="1" t="s">
        <v>16</v>
      </c>
      <c r="G46" s="154"/>
      <c r="H46" s="163"/>
      <c r="J46" s="1" t="s">
        <v>17</v>
      </c>
      <c r="L46" s="259"/>
    </row>
    <row r="47" spans="1:12" ht="15" thickBot="1" x14ac:dyDescent="0.2">
      <c r="A47" s="23"/>
      <c r="B47" s="9"/>
      <c r="C47" s="24"/>
      <c r="D47" s="9"/>
      <c r="E47" s="9"/>
      <c r="F47" s="9"/>
      <c r="G47" s="9"/>
      <c r="H47" s="25"/>
      <c r="I47" s="25"/>
      <c r="J47" s="25"/>
      <c r="K47" s="25"/>
      <c r="L47" s="25"/>
    </row>
    <row r="48" spans="1:12" ht="15" thickTop="1" x14ac:dyDescent="0.15"/>
    <row r="49" spans="1:12" x14ac:dyDescent="0.15">
      <c r="A49" s="13" t="s">
        <v>18</v>
      </c>
      <c r="C49" s="154"/>
      <c r="D49" s="155"/>
      <c r="E49" s="155"/>
      <c r="F49" s="155"/>
      <c r="G49" s="155"/>
      <c r="H49" s="155"/>
      <c r="I49" s="155"/>
      <c r="J49" s="156"/>
    </row>
    <row r="51" spans="1:12" x14ac:dyDescent="0.15">
      <c r="A51" s="1" t="s">
        <v>19</v>
      </c>
      <c r="C51" s="160"/>
      <c r="D51" s="165"/>
      <c r="E51" s="165"/>
      <c r="F51" s="165"/>
      <c r="G51" s="165"/>
      <c r="H51" s="165"/>
      <c r="I51" s="165"/>
      <c r="J51" s="175"/>
    </row>
    <row r="53" spans="1:12" x14ac:dyDescent="0.15">
      <c r="A53" s="1" t="s">
        <v>14</v>
      </c>
      <c r="B53" s="154"/>
      <c r="C53" s="155"/>
      <c r="D53" s="156"/>
      <c r="E53" s="19" t="s">
        <v>15</v>
      </c>
      <c r="F53" s="160"/>
      <c r="G53" s="175"/>
      <c r="I53" s="19" t="s">
        <v>16</v>
      </c>
      <c r="J53" s="26"/>
    </row>
    <row r="55" spans="1:12" x14ac:dyDescent="0.15">
      <c r="A55" s="27" t="s">
        <v>326</v>
      </c>
      <c r="B55" s="176"/>
      <c r="C55" s="177"/>
      <c r="D55" s="178"/>
    </row>
    <row r="57" spans="1:12" x14ac:dyDescent="0.15">
      <c r="A57" s="1" t="s">
        <v>20</v>
      </c>
      <c r="B57" s="160"/>
      <c r="C57" s="165"/>
      <c r="D57" s="175"/>
      <c r="F57" s="19" t="s">
        <v>21</v>
      </c>
      <c r="G57" s="151"/>
      <c r="H57" s="152"/>
      <c r="I57" s="152"/>
      <c r="J57" s="153"/>
    </row>
    <row r="59" spans="1:12" x14ac:dyDescent="0.15">
      <c r="A59" s="1" t="s">
        <v>22</v>
      </c>
      <c r="B59" s="148"/>
      <c r="C59" s="149"/>
      <c r="D59" s="150"/>
      <c r="F59" s="19" t="s">
        <v>23</v>
      </c>
      <c r="G59" s="148"/>
      <c r="H59" s="149"/>
      <c r="I59" s="149"/>
      <c r="J59" s="150"/>
    </row>
    <row r="60" spans="1:12" ht="15" thickBot="1" x14ac:dyDescent="0.2">
      <c r="A60" s="9"/>
      <c r="B60" s="9"/>
      <c r="C60" s="9"/>
      <c r="D60" s="9"/>
      <c r="E60" s="9"/>
      <c r="F60" s="9"/>
      <c r="G60" s="9"/>
      <c r="H60" s="9"/>
      <c r="I60" s="9"/>
      <c r="J60" s="28"/>
      <c r="K60" s="9"/>
      <c r="L60" s="9"/>
    </row>
    <row r="61" spans="1:12" ht="15" thickTop="1" x14ac:dyDescent="0.15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1" t="s">
        <v>24</v>
      </c>
    </row>
    <row r="62" spans="1:12" x14ac:dyDescent="0.15">
      <c r="A62" s="166"/>
      <c r="B62" s="166"/>
      <c r="C62" s="166"/>
    </row>
  </sheetData>
  <sheetProtection algorithmName="SHA-512" hashValue="tNVFEPpHN2/X2S1xCqbbva4pLAAGEm+sjJKHgQJAfGtzXpVqwg6fHAYLinlqseMLhCNI8kRxPbwAlS/r0a0Baw==" saltValue="SmmT6uK+h7hKOAJOc+XkRg==" spinCount="100000" sheet="1"/>
  <mergeCells count="27">
    <mergeCell ref="F28:G28"/>
    <mergeCell ref="F30:G30"/>
    <mergeCell ref="A30:D30"/>
    <mergeCell ref="F32:G32"/>
    <mergeCell ref="F34:G34"/>
    <mergeCell ref="A1:L1"/>
    <mergeCell ref="A2:L2"/>
    <mergeCell ref="B4:E4"/>
    <mergeCell ref="H4:L4"/>
    <mergeCell ref="A24:C24"/>
    <mergeCell ref="A32:D32"/>
    <mergeCell ref="A34:D34"/>
    <mergeCell ref="C42:L42"/>
    <mergeCell ref="C49:J49"/>
    <mergeCell ref="A62:C62"/>
    <mergeCell ref="C51:J51"/>
    <mergeCell ref="F53:G53"/>
    <mergeCell ref="B55:D55"/>
    <mergeCell ref="B57:D57"/>
    <mergeCell ref="B59:D59"/>
    <mergeCell ref="G57:J57"/>
    <mergeCell ref="G59:J59"/>
    <mergeCell ref="B53:D53"/>
    <mergeCell ref="C38:H38"/>
    <mergeCell ref="C40:H40"/>
    <mergeCell ref="C44:H44"/>
    <mergeCell ref="G46:H46"/>
  </mergeCells>
  <phoneticPr fontId="21" type="noConversion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2"/>
  <sheetViews>
    <sheetView workbookViewId="0">
      <selection activeCell="L39" sqref="I39:L39"/>
    </sheetView>
  </sheetViews>
  <sheetFormatPr baseColWidth="10" defaultColWidth="10.83203125" defaultRowHeight="14" x14ac:dyDescent="0.15"/>
  <cols>
    <col min="1" max="4" width="10.83203125" style="1"/>
    <col min="5" max="5" width="5.5" style="1" customWidth="1"/>
    <col min="6" max="6" width="6.5" style="1" customWidth="1"/>
    <col min="7" max="7" width="5.5" style="1" customWidth="1"/>
    <col min="8" max="8" width="7.33203125" style="1" customWidth="1"/>
    <col min="9" max="9" width="8.1640625" style="1" customWidth="1"/>
    <col min="10" max="10" width="7.6640625" style="1" customWidth="1"/>
    <col min="11" max="11" width="8.5" style="1" customWidth="1"/>
    <col min="12" max="12" width="10.1640625" style="1" customWidth="1"/>
    <col min="13" max="13" width="8.5" style="1" customWidth="1"/>
    <col min="14" max="14" width="8" style="1" customWidth="1"/>
    <col min="15" max="15" width="6.6640625" style="1" customWidth="1"/>
    <col min="16" max="16384" width="10.83203125" style="1"/>
  </cols>
  <sheetData>
    <row r="1" spans="1:15" x14ac:dyDescent="0.15">
      <c r="A1" s="29"/>
      <c r="B1" s="30"/>
      <c r="M1" s="31"/>
      <c r="N1" s="31"/>
    </row>
    <row r="2" spans="1:15" s="56" customFormat="1" x14ac:dyDescent="0.15">
      <c r="A2" s="190" t="str">
        <f>'1'!A4</f>
        <v xml:space="preserve">Applicant Name: </v>
      </c>
      <c r="B2" s="191"/>
      <c r="C2" s="285" t="str">
        <f>'1'!B4</f>
        <v>SAMPLE Applicant</v>
      </c>
      <c r="D2" s="286"/>
      <c r="E2" s="286"/>
      <c r="F2" s="287"/>
      <c r="J2" s="116" t="str">
        <f>'1'!A4</f>
        <v xml:space="preserve">Applicant Name: </v>
      </c>
      <c r="K2" s="288" t="str">
        <f>'1'!H4</f>
        <v xml:space="preserve">SAMPLE Project </v>
      </c>
      <c r="L2" s="289"/>
      <c r="M2" s="289"/>
      <c r="N2" s="289"/>
      <c r="O2" s="290"/>
    </row>
    <row r="4" spans="1:15" x14ac:dyDescent="0.15">
      <c r="A4" s="3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6" spans="1:15" x14ac:dyDescent="0.15">
      <c r="A6" s="13" t="s">
        <v>38</v>
      </c>
      <c r="L6" s="19" t="s">
        <v>35</v>
      </c>
      <c r="M6" s="6"/>
      <c r="N6" s="19" t="s">
        <v>36</v>
      </c>
      <c r="O6" s="6"/>
    </row>
    <row r="8" spans="1:15" x14ac:dyDescent="0.15">
      <c r="A8" s="11" t="s">
        <v>258</v>
      </c>
      <c r="G8" s="19" t="s">
        <v>35</v>
      </c>
      <c r="H8" s="6"/>
      <c r="I8" s="19" t="s">
        <v>36</v>
      </c>
      <c r="J8" s="6"/>
      <c r="K8" s="11"/>
      <c r="L8" s="11" t="s">
        <v>259</v>
      </c>
      <c r="O8" s="34"/>
    </row>
    <row r="10" spans="1:15" x14ac:dyDescent="0.15">
      <c r="A10" s="13" t="s">
        <v>260</v>
      </c>
      <c r="G10" s="19" t="s">
        <v>35</v>
      </c>
      <c r="H10" s="6"/>
      <c r="I10" s="19" t="s">
        <v>36</v>
      </c>
      <c r="J10" s="6"/>
      <c r="L10" s="11" t="s">
        <v>259</v>
      </c>
      <c r="O10" s="34"/>
    </row>
    <row r="11" spans="1:15" x14ac:dyDescent="0.15">
      <c r="L11" s="19"/>
      <c r="M11" s="15"/>
      <c r="N11" s="19"/>
      <c r="O11" s="15"/>
    </row>
    <row r="12" spans="1:15" x14ac:dyDescent="0.15">
      <c r="A12" s="13" t="s">
        <v>39</v>
      </c>
      <c r="G12" s="19" t="s">
        <v>35</v>
      </c>
      <c r="H12" s="6"/>
      <c r="I12" s="19" t="s">
        <v>36</v>
      </c>
      <c r="J12" s="6"/>
      <c r="K12" s="194" t="s">
        <v>261</v>
      </c>
      <c r="L12" s="195"/>
      <c r="M12" s="195"/>
      <c r="N12" s="195"/>
      <c r="O12" s="195"/>
    </row>
    <row r="13" spans="1:15" x14ac:dyDescent="0.15">
      <c r="A13" s="11"/>
      <c r="J13" s="196"/>
      <c r="K13" s="197"/>
    </row>
    <row r="14" spans="1:15" x14ac:dyDescent="0.15">
      <c r="A14" s="13" t="s">
        <v>40</v>
      </c>
      <c r="G14" s="19" t="s">
        <v>35</v>
      </c>
      <c r="H14" s="6"/>
      <c r="I14" s="19" t="s">
        <v>36</v>
      </c>
      <c r="J14" s="6"/>
      <c r="L14" s="19"/>
      <c r="M14" s="15"/>
      <c r="N14" s="19"/>
      <c r="O14" s="15"/>
    </row>
    <row r="16" spans="1:15" x14ac:dyDescent="0.15">
      <c r="A16" s="13" t="s">
        <v>41</v>
      </c>
      <c r="D16" s="198"/>
      <c r="E16" s="199"/>
      <c r="G16" s="200" t="s">
        <v>42</v>
      </c>
      <c r="H16" s="201"/>
      <c r="I16" s="198"/>
      <c r="J16" s="199"/>
    </row>
    <row r="17" spans="1:15" ht="15" thickBo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" thickTop="1" x14ac:dyDescent="0.15"/>
    <row r="19" spans="1:15" x14ac:dyDescent="0.15">
      <c r="A19" s="11" t="s">
        <v>318</v>
      </c>
    </row>
    <row r="20" spans="1:15" x14ac:dyDescent="0.15">
      <c r="A20" s="11" t="s">
        <v>319</v>
      </c>
      <c r="B20" s="198"/>
      <c r="C20" s="199"/>
      <c r="O20" s="33"/>
    </row>
    <row r="21" spans="1:15" x14ac:dyDescent="0.15">
      <c r="B21" s="11" t="s">
        <v>262</v>
      </c>
    </row>
    <row r="23" spans="1:15" ht="30" x14ac:dyDescent="0.15">
      <c r="B23" s="192" t="s">
        <v>43</v>
      </c>
      <c r="C23" s="189"/>
      <c r="D23" s="35" t="s">
        <v>44</v>
      </c>
      <c r="E23" s="193" t="s">
        <v>45</v>
      </c>
      <c r="F23" s="193"/>
      <c r="G23" s="193"/>
      <c r="H23" s="192"/>
      <c r="I23" s="131" t="s">
        <v>46</v>
      </c>
      <c r="J23" s="89"/>
      <c r="K23" s="89"/>
      <c r="L23" s="132"/>
      <c r="M23" s="11"/>
      <c r="N23" s="19"/>
      <c r="O23" s="15"/>
    </row>
    <row r="24" spans="1:15" x14ac:dyDescent="0.15">
      <c r="A24" s="11"/>
      <c r="B24" s="185"/>
      <c r="C24" s="186"/>
      <c r="D24" s="186"/>
      <c r="E24" s="186"/>
      <c r="F24" s="186"/>
      <c r="G24" s="186"/>
      <c r="H24" s="187"/>
      <c r="I24" s="133" t="s">
        <v>47</v>
      </c>
      <c r="J24" s="133" t="s">
        <v>48</v>
      </c>
      <c r="K24" s="133" t="s">
        <v>49</v>
      </c>
      <c r="L24" s="133" t="s">
        <v>50</v>
      </c>
    </row>
    <row r="25" spans="1:15" x14ac:dyDescent="0.15">
      <c r="B25" s="188" t="s">
        <v>51</v>
      </c>
      <c r="C25" s="189"/>
      <c r="D25" s="36"/>
      <c r="E25" s="32"/>
      <c r="F25" s="37" t="s">
        <v>52</v>
      </c>
      <c r="G25" s="32"/>
      <c r="H25" s="37" t="s">
        <v>53</v>
      </c>
      <c r="I25" s="38"/>
      <c r="J25" s="38"/>
      <c r="K25" s="38"/>
      <c r="L25" s="38"/>
    </row>
    <row r="26" spans="1:15" x14ac:dyDescent="0.15">
      <c r="B26" s="188" t="s">
        <v>54</v>
      </c>
      <c r="C26" s="189"/>
      <c r="D26" s="36"/>
      <c r="E26" s="32"/>
      <c r="F26" s="37" t="s">
        <v>52</v>
      </c>
      <c r="G26" s="32"/>
      <c r="H26" s="37" t="s">
        <v>53</v>
      </c>
      <c r="I26" s="38"/>
      <c r="J26" s="38"/>
      <c r="K26" s="38"/>
      <c r="L26" s="38"/>
    </row>
    <row r="27" spans="1:15" x14ac:dyDescent="0.15">
      <c r="B27" s="188" t="s">
        <v>55</v>
      </c>
      <c r="C27" s="189"/>
      <c r="D27" s="36"/>
      <c r="E27" s="32"/>
      <c r="F27" s="37" t="s">
        <v>52</v>
      </c>
      <c r="G27" s="32"/>
      <c r="H27" s="37" t="s">
        <v>53</v>
      </c>
      <c r="I27" s="38"/>
      <c r="J27" s="38"/>
      <c r="K27" s="38"/>
      <c r="L27" s="38"/>
    </row>
    <row r="28" spans="1:15" x14ac:dyDescent="0.15">
      <c r="B28" s="188" t="s">
        <v>56</v>
      </c>
      <c r="C28" s="189"/>
      <c r="D28" s="36"/>
      <c r="E28" s="32"/>
      <c r="F28" s="37" t="s">
        <v>52</v>
      </c>
      <c r="G28" s="32"/>
      <c r="H28" s="37" t="s">
        <v>53</v>
      </c>
      <c r="I28" s="38"/>
      <c r="J28" s="38"/>
      <c r="K28" s="38"/>
      <c r="L28" s="38"/>
    </row>
    <row r="29" spans="1:15" x14ac:dyDescent="0.15">
      <c r="B29" s="188" t="s">
        <v>57</v>
      </c>
      <c r="C29" s="189"/>
      <c r="D29" s="36"/>
      <c r="E29" s="32"/>
      <c r="F29" s="37" t="s">
        <v>52</v>
      </c>
      <c r="G29" s="32"/>
      <c r="H29" s="37" t="s">
        <v>53</v>
      </c>
      <c r="I29" s="38"/>
      <c r="J29" s="38"/>
      <c r="K29" s="38"/>
      <c r="L29" s="38"/>
    </row>
    <row r="30" spans="1:15" x14ac:dyDescent="0.15">
      <c r="B30" s="188" t="s">
        <v>58</v>
      </c>
      <c r="C30" s="189"/>
      <c r="D30" s="39"/>
      <c r="E30" s="32"/>
      <c r="F30" s="37" t="s">
        <v>52</v>
      </c>
      <c r="G30" s="32"/>
      <c r="H30" s="37" t="s">
        <v>53</v>
      </c>
      <c r="I30" s="38"/>
      <c r="J30" s="38"/>
      <c r="K30" s="38"/>
      <c r="L30" s="38"/>
    </row>
    <row r="31" spans="1:15" x14ac:dyDescent="0.15">
      <c r="B31" s="188" t="s">
        <v>59</v>
      </c>
      <c r="C31" s="189"/>
      <c r="D31" s="39"/>
      <c r="E31" s="32"/>
      <c r="F31" s="37" t="s">
        <v>52</v>
      </c>
      <c r="G31" s="32"/>
      <c r="H31" s="37" t="s">
        <v>53</v>
      </c>
      <c r="I31" s="38"/>
      <c r="J31" s="38"/>
      <c r="K31" s="38"/>
      <c r="L31" s="38"/>
    </row>
    <row r="32" spans="1:15" x14ac:dyDescent="0.15">
      <c r="B32" s="188" t="s">
        <v>60</v>
      </c>
      <c r="C32" s="189"/>
      <c r="D32" s="39"/>
      <c r="E32" s="32"/>
      <c r="F32" s="37" t="s">
        <v>52</v>
      </c>
      <c r="G32" s="32"/>
      <c r="H32" s="37" t="s">
        <v>53</v>
      </c>
      <c r="I32" s="38"/>
      <c r="J32" s="38"/>
      <c r="K32" s="38"/>
      <c r="L32" s="38"/>
      <c r="M32" s="19"/>
      <c r="N32" s="15"/>
    </row>
    <row r="33" spans="1:15" x14ac:dyDescent="0.15">
      <c r="B33" s="188" t="s">
        <v>61</v>
      </c>
      <c r="C33" s="189"/>
      <c r="D33" s="39"/>
      <c r="E33" s="32"/>
      <c r="F33" s="37" t="s">
        <v>52</v>
      </c>
      <c r="G33" s="32"/>
      <c r="H33" s="37" t="s">
        <v>53</v>
      </c>
      <c r="I33" s="38"/>
      <c r="J33" s="38"/>
      <c r="K33" s="38"/>
      <c r="L33" s="38"/>
    </row>
    <row r="34" spans="1:15" x14ac:dyDescent="0.15">
      <c r="A34" s="11"/>
      <c r="B34" s="188" t="s">
        <v>62</v>
      </c>
      <c r="C34" s="189"/>
      <c r="D34" s="39"/>
      <c r="E34" s="32"/>
      <c r="F34" s="37" t="s">
        <v>52</v>
      </c>
      <c r="G34" s="32"/>
      <c r="H34" s="37" t="s">
        <v>53</v>
      </c>
      <c r="I34" s="38"/>
      <c r="J34" s="38"/>
      <c r="K34" s="38"/>
      <c r="L34" s="38"/>
    </row>
    <row r="35" spans="1:15" x14ac:dyDescent="0.15">
      <c r="B35" s="188" t="s">
        <v>63</v>
      </c>
      <c r="C35" s="189"/>
      <c r="D35" s="39"/>
      <c r="E35" s="32"/>
      <c r="F35" s="37" t="s">
        <v>52</v>
      </c>
      <c r="G35" s="32"/>
      <c r="H35" s="37" t="s">
        <v>53</v>
      </c>
      <c r="I35" s="38"/>
      <c r="J35" s="38"/>
      <c r="K35" s="38"/>
      <c r="L35" s="38"/>
    </row>
    <row r="36" spans="1:15" x14ac:dyDescent="0.15">
      <c r="B36" s="188" t="s">
        <v>64</v>
      </c>
      <c r="C36" s="189"/>
      <c r="D36" s="39"/>
      <c r="E36" s="32"/>
      <c r="F36" s="37" t="s">
        <v>52</v>
      </c>
      <c r="G36" s="32"/>
      <c r="H36" s="37" t="s">
        <v>53</v>
      </c>
      <c r="I36" s="38"/>
      <c r="J36" s="38"/>
      <c r="K36" s="38"/>
      <c r="L36" s="38"/>
      <c r="M36" s="13"/>
      <c r="N36" s="13"/>
    </row>
    <row r="37" spans="1:15" x14ac:dyDescent="0.15">
      <c r="B37" s="188" t="s">
        <v>37</v>
      </c>
      <c r="C37" s="189"/>
      <c r="D37" s="26"/>
      <c r="E37" s="32"/>
      <c r="F37" s="37" t="s">
        <v>52</v>
      </c>
      <c r="G37" s="32"/>
      <c r="H37" s="37" t="s">
        <v>53</v>
      </c>
      <c r="I37" s="38"/>
      <c r="J37" s="38"/>
      <c r="K37" s="38"/>
      <c r="L37" s="38"/>
    </row>
    <row r="38" spans="1:15" x14ac:dyDescent="0.15">
      <c r="B38" s="202" t="s">
        <v>65</v>
      </c>
      <c r="C38" s="203"/>
      <c r="D38" s="203"/>
      <c r="E38" s="203"/>
      <c r="F38" s="203"/>
      <c r="G38" s="203"/>
      <c r="H38" s="189"/>
      <c r="I38" s="40">
        <f>SUM(I25:I37)</f>
        <v>0</v>
      </c>
      <c r="J38" s="40">
        <f>SUM(J25:J37)</f>
        <v>0</v>
      </c>
      <c r="K38" s="40">
        <f>SUM(K25:K37)</f>
        <v>0</v>
      </c>
      <c r="L38" s="40">
        <f>SUM(L25:L37)</f>
        <v>0</v>
      </c>
    </row>
    <row r="39" spans="1:15" x14ac:dyDescent="0.15">
      <c r="B39" s="202" t="s">
        <v>66</v>
      </c>
      <c r="C39" s="203"/>
      <c r="D39" s="203"/>
      <c r="E39" s="203"/>
      <c r="F39" s="203"/>
      <c r="G39" s="203"/>
      <c r="H39" s="189"/>
      <c r="I39" s="38"/>
      <c r="J39" s="38"/>
      <c r="K39" s="38"/>
      <c r="L39" s="38"/>
    </row>
    <row r="41" spans="1:15" ht="15" thickBo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5" thickTop="1" x14ac:dyDescent="0.15">
      <c r="A42" s="119"/>
      <c r="B42" s="119"/>
      <c r="C42" s="119"/>
      <c r="M42" s="13"/>
      <c r="O42" s="13" t="s">
        <v>313</v>
      </c>
    </row>
  </sheetData>
  <sheetProtection algorithmName="SHA-512" hashValue="MKLGAEIt41j5HWzNTYLGtbInn/HGeaKrN05xo3FOSk7XKPHBa+WHImHVOSK2b5sL5strFVbF4J3rFpNwWeeGdA==" saltValue="KNA23cx9Zre0mOElDG0OpQ==" spinCount="100000" sheet="1"/>
  <mergeCells count="27">
    <mergeCell ref="B28:C28"/>
    <mergeCell ref="B34:C34"/>
    <mergeCell ref="B29:C29"/>
    <mergeCell ref="B30:C30"/>
    <mergeCell ref="B31:C31"/>
    <mergeCell ref="B32:C32"/>
    <mergeCell ref="B33:C33"/>
    <mergeCell ref="B36:C36"/>
    <mergeCell ref="B37:C37"/>
    <mergeCell ref="B38:H38"/>
    <mergeCell ref="B39:H39"/>
    <mergeCell ref="B35:C35"/>
    <mergeCell ref="K2:O2"/>
    <mergeCell ref="B23:C23"/>
    <mergeCell ref="E23:H23"/>
    <mergeCell ref="K12:O12"/>
    <mergeCell ref="J13:K13"/>
    <mergeCell ref="D16:E16"/>
    <mergeCell ref="G16:H16"/>
    <mergeCell ref="I16:J16"/>
    <mergeCell ref="B20:C20"/>
    <mergeCell ref="B24:H24"/>
    <mergeCell ref="B25:C25"/>
    <mergeCell ref="B26:C26"/>
    <mergeCell ref="B27:C27"/>
    <mergeCell ref="A2:B2"/>
    <mergeCell ref="C2:F2"/>
  </mergeCells>
  <phoneticPr fontId="21" type="noConversion"/>
  <dataValidations count="1">
    <dataValidation type="list" allowBlank="1" showInputMessage="1" showErrorMessage="1" sqref="D25:D29" xr:uid="{00000000-0002-0000-0200-000000000000}">
      <formula1>"Gas,Electric,Oil"</formula1>
    </dataValidation>
  </dataValidations>
  <pageMargins left="0.7" right="0.7" top="0.75" bottom="0.75" header="0.3" footer="0.3"/>
  <pageSetup scale="67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2"/>
  <sheetViews>
    <sheetView workbookViewId="0">
      <selection activeCell="E49" sqref="E49"/>
    </sheetView>
  </sheetViews>
  <sheetFormatPr baseColWidth="10" defaultColWidth="10.83203125" defaultRowHeight="14" x14ac:dyDescent="0.15"/>
  <cols>
    <col min="1" max="1" width="11.5" style="1" customWidth="1"/>
    <col min="2" max="2" width="8.83203125" style="1" bestFit="1" customWidth="1"/>
    <col min="3" max="3" width="14" style="1" customWidth="1"/>
    <col min="4" max="4" width="18.33203125" style="1" customWidth="1"/>
    <col min="5" max="5" width="13.5" style="1" customWidth="1"/>
    <col min="6" max="6" width="17.5" style="1" customWidth="1"/>
    <col min="7" max="7" width="17.1640625" style="1" customWidth="1"/>
    <col min="8" max="8" width="1.33203125" style="1" customWidth="1"/>
    <col min="9" max="9" width="14.5" style="1" customWidth="1"/>
    <col min="10" max="16384" width="10.83203125" style="1"/>
  </cols>
  <sheetData>
    <row r="1" spans="1:14" x14ac:dyDescent="0.15">
      <c r="A1" s="29"/>
      <c r="B1" s="30"/>
      <c r="I1" s="31"/>
      <c r="N1" s="31"/>
    </row>
    <row r="2" spans="1:14" x14ac:dyDescent="0.15">
      <c r="A2" s="190" t="str">
        <f>'1'!A4</f>
        <v xml:space="preserve">Applicant Name: </v>
      </c>
      <c r="B2" s="191"/>
      <c r="C2" s="291" t="str">
        <f>'1'!B4</f>
        <v>SAMPLE Applicant</v>
      </c>
      <c r="D2" s="292"/>
      <c r="E2" s="293"/>
      <c r="F2" s="116" t="str">
        <f>'1'!G4</f>
        <v>Project Name:</v>
      </c>
      <c r="G2" s="294" t="str">
        <f>'1'!H4</f>
        <v xml:space="preserve">SAMPLE Project </v>
      </c>
      <c r="H2" s="295"/>
      <c r="I2" s="296"/>
    </row>
    <row r="4" spans="1:14" x14ac:dyDescent="0.15">
      <c r="A4" s="3" t="s">
        <v>68</v>
      </c>
      <c r="B4" s="4"/>
      <c r="C4" s="4"/>
      <c r="D4" s="4"/>
      <c r="E4" s="4"/>
      <c r="F4" s="4"/>
      <c r="G4" s="4"/>
      <c r="H4" s="4"/>
      <c r="I4" s="4"/>
    </row>
    <row r="6" spans="1:14" x14ac:dyDescent="0.15">
      <c r="A6" s="213" t="s">
        <v>263</v>
      </c>
      <c r="B6" s="214"/>
      <c r="C6" s="214"/>
      <c r="D6" s="214"/>
      <c r="E6" s="214"/>
      <c r="F6" s="214"/>
      <c r="G6" s="215"/>
    </row>
    <row r="7" spans="1:14" ht="44" customHeight="1" x14ac:dyDescent="0.15">
      <c r="A7" s="41" t="s">
        <v>69</v>
      </c>
      <c r="B7" s="41" t="s">
        <v>34</v>
      </c>
      <c r="C7" s="41" t="s">
        <v>70</v>
      </c>
      <c r="D7" s="41" t="s">
        <v>308</v>
      </c>
      <c r="E7" s="41" t="s">
        <v>71</v>
      </c>
      <c r="F7" s="41" t="s">
        <v>72</v>
      </c>
      <c r="G7" s="41" t="s">
        <v>73</v>
      </c>
      <c r="H7" s="42"/>
      <c r="I7" s="41" t="s">
        <v>74</v>
      </c>
    </row>
    <row r="8" spans="1:14" x14ac:dyDescent="0.15">
      <c r="A8" s="43"/>
      <c r="B8" s="43"/>
      <c r="C8" s="44"/>
      <c r="D8" s="130"/>
      <c r="E8" s="130"/>
      <c r="F8" s="129">
        <f>D8-E8</f>
        <v>0</v>
      </c>
      <c r="G8" s="38"/>
      <c r="I8" s="129">
        <f t="shared" ref="I8:I17" si="0">B8*G8</f>
        <v>0</v>
      </c>
    </row>
    <row r="9" spans="1:14" x14ac:dyDescent="0.15">
      <c r="A9" s="43"/>
      <c r="B9" s="43"/>
      <c r="C9" s="44"/>
      <c r="D9" s="130"/>
      <c r="E9" s="130"/>
      <c r="F9" s="129">
        <f t="shared" ref="F9:F17" si="1">D9-E9</f>
        <v>0</v>
      </c>
      <c r="G9" s="38"/>
      <c r="I9" s="129">
        <f t="shared" si="0"/>
        <v>0</v>
      </c>
    </row>
    <row r="10" spans="1:14" x14ac:dyDescent="0.15">
      <c r="A10" s="43"/>
      <c r="B10" s="43"/>
      <c r="C10" s="44"/>
      <c r="D10" s="130"/>
      <c r="E10" s="130"/>
      <c r="F10" s="129">
        <f t="shared" si="1"/>
        <v>0</v>
      </c>
      <c r="G10" s="38"/>
      <c r="I10" s="129">
        <f t="shared" si="0"/>
        <v>0</v>
      </c>
    </row>
    <row r="11" spans="1:14" x14ac:dyDescent="0.15">
      <c r="A11" s="43"/>
      <c r="B11" s="43"/>
      <c r="C11" s="44"/>
      <c r="D11" s="130"/>
      <c r="E11" s="130"/>
      <c r="F11" s="129">
        <f t="shared" si="1"/>
        <v>0</v>
      </c>
      <c r="G11" s="38"/>
      <c r="I11" s="129">
        <f t="shared" si="0"/>
        <v>0</v>
      </c>
    </row>
    <row r="12" spans="1:14" x14ac:dyDescent="0.15">
      <c r="A12" s="43"/>
      <c r="B12" s="43"/>
      <c r="C12" s="44"/>
      <c r="D12" s="130"/>
      <c r="E12" s="130"/>
      <c r="F12" s="129">
        <f t="shared" si="1"/>
        <v>0</v>
      </c>
      <c r="G12" s="38"/>
      <c r="I12" s="129">
        <f t="shared" si="0"/>
        <v>0</v>
      </c>
    </row>
    <row r="13" spans="1:14" x14ac:dyDescent="0.15">
      <c r="A13" s="43"/>
      <c r="B13" s="43"/>
      <c r="C13" s="44"/>
      <c r="D13" s="130"/>
      <c r="E13" s="130"/>
      <c r="F13" s="129">
        <f t="shared" si="1"/>
        <v>0</v>
      </c>
      <c r="G13" s="38"/>
      <c r="I13" s="129">
        <f t="shared" si="0"/>
        <v>0</v>
      </c>
    </row>
    <row r="14" spans="1:14" x14ac:dyDescent="0.15">
      <c r="A14" s="43"/>
      <c r="B14" s="43"/>
      <c r="C14" s="44"/>
      <c r="D14" s="130"/>
      <c r="E14" s="130"/>
      <c r="F14" s="129">
        <f t="shared" si="1"/>
        <v>0</v>
      </c>
      <c r="G14" s="38"/>
      <c r="I14" s="129">
        <f t="shared" si="0"/>
        <v>0</v>
      </c>
    </row>
    <row r="15" spans="1:14" x14ac:dyDescent="0.15">
      <c r="A15" s="43"/>
      <c r="B15" s="43"/>
      <c r="C15" s="44"/>
      <c r="D15" s="130"/>
      <c r="E15" s="130"/>
      <c r="F15" s="129">
        <f t="shared" si="1"/>
        <v>0</v>
      </c>
      <c r="G15" s="38"/>
      <c r="I15" s="129">
        <f t="shared" si="0"/>
        <v>0</v>
      </c>
    </row>
    <row r="16" spans="1:14" x14ac:dyDescent="0.15">
      <c r="A16" s="43"/>
      <c r="B16" s="43"/>
      <c r="C16" s="44"/>
      <c r="D16" s="130"/>
      <c r="E16" s="130"/>
      <c r="F16" s="129">
        <f t="shared" si="1"/>
        <v>0</v>
      </c>
      <c r="G16" s="38"/>
      <c r="I16" s="129">
        <f t="shared" si="0"/>
        <v>0</v>
      </c>
    </row>
    <row r="17" spans="1:9" x14ac:dyDescent="0.15">
      <c r="A17" s="43"/>
      <c r="B17" s="43"/>
      <c r="C17" s="44"/>
      <c r="D17" s="130"/>
      <c r="E17" s="130"/>
      <c r="F17" s="129">
        <f t="shared" si="1"/>
        <v>0</v>
      </c>
      <c r="G17" s="38"/>
      <c r="I17" s="129">
        <f t="shared" si="0"/>
        <v>0</v>
      </c>
    </row>
    <row r="18" spans="1:9" x14ac:dyDescent="0.15">
      <c r="A18" s="37" t="s">
        <v>75</v>
      </c>
      <c r="B18" s="37">
        <f>SUM(B8:B17)</f>
        <v>0</v>
      </c>
      <c r="D18" s="216" t="s">
        <v>76</v>
      </c>
      <c r="E18" s="216"/>
      <c r="F18" s="216"/>
      <c r="G18" s="216"/>
      <c r="I18" s="129">
        <f>SUM(I8:I17)</f>
        <v>0</v>
      </c>
    </row>
    <row r="19" spans="1:9" x14ac:dyDescent="0.15">
      <c r="D19" s="216" t="s">
        <v>77</v>
      </c>
      <c r="E19" s="216"/>
      <c r="F19" s="216"/>
      <c r="G19" s="216"/>
      <c r="I19" s="129">
        <f>I18*12</f>
        <v>0</v>
      </c>
    </row>
    <row r="20" spans="1:9" x14ac:dyDescent="0.15">
      <c r="D20" s="19"/>
      <c r="E20" s="19"/>
      <c r="F20" s="19"/>
      <c r="G20" s="19"/>
      <c r="I20" s="46"/>
    </row>
    <row r="22" spans="1:9" x14ac:dyDescent="0.15">
      <c r="A22" s="213" t="s">
        <v>264</v>
      </c>
      <c r="B22" s="214"/>
      <c r="C22" s="214"/>
      <c r="D22" s="214"/>
      <c r="E22" s="214"/>
      <c r="F22" s="214"/>
      <c r="G22" s="215"/>
    </row>
    <row r="23" spans="1:9" ht="45" x14ac:dyDescent="0.15">
      <c r="A23" s="41" t="s">
        <v>69</v>
      </c>
      <c r="B23" s="41" t="s">
        <v>34</v>
      </c>
      <c r="C23" s="41" t="s">
        <v>70</v>
      </c>
      <c r="D23" s="41" t="s">
        <v>308</v>
      </c>
      <c r="E23" s="41" t="s">
        <v>71</v>
      </c>
      <c r="F23" s="41" t="s">
        <v>72</v>
      </c>
      <c r="G23" s="41" t="s">
        <v>73</v>
      </c>
      <c r="H23" s="42"/>
      <c r="I23" s="41" t="s">
        <v>74</v>
      </c>
    </row>
    <row r="24" spans="1:9" x14ac:dyDescent="0.15">
      <c r="A24" s="43"/>
      <c r="B24" s="43"/>
      <c r="C24" s="44"/>
      <c r="D24" s="130"/>
      <c r="E24" s="130"/>
      <c r="F24" s="129">
        <f>D24-E24</f>
        <v>0</v>
      </c>
      <c r="G24" s="130"/>
      <c r="I24" s="129">
        <f t="shared" ref="I24:I33" si="2">B24*G24</f>
        <v>0</v>
      </c>
    </row>
    <row r="25" spans="1:9" x14ac:dyDescent="0.15">
      <c r="A25" s="43"/>
      <c r="B25" s="43"/>
      <c r="C25" s="44"/>
      <c r="D25" s="130"/>
      <c r="E25" s="130"/>
      <c r="F25" s="129">
        <f t="shared" ref="F25:F33" si="3">D25-E25</f>
        <v>0</v>
      </c>
      <c r="G25" s="130"/>
      <c r="I25" s="129">
        <f t="shared" si="2"/>
        <v>0</v>
      </c>
    </row>
    <row r="26" spans="1:9" x14ac:dyDescent="0.15">
      <c r="A26" s="43"/>
      <c r="B26" s="43"/>
      <c r="C26" s="44"/>
      <c r="D26" s="130"/>
      <c r="E26" s="130"/>
      <c r="F26" s="129">
        <f t="shared" si="3"/>
        <v>0</v>
      </c>
      <c r="G26" s="130"/>
      <c r="I26" s="129">
        <f t="shared" si="2"/>
        <v>0</v>
      </c>
    </row>
    <row r="27" spans="1:9" x14ac:dyDescent="0.15">
      <c r="A27" s="43"/>
      <c r="B27" s="43"/>
      <c r="C27" s="44"/>
      <c r="D27" s="130"/>
      <c r="E27" s="130"/>
      <c r="F27" s="129">
        <f t="shared" si="3"/>
        <v>0</v>
      </c>
      <c r="G27" s="130"/>
      <c r="I27" s="129">
        <f t="shared" si="2"/>
        <v>0</v>
      </c>
    </row>
    <row r="28" spans="1:9" x14ac:dyDescent="0.15">
      <c r="A28" s="43"/>
      <c r="B28" s="43"/>
      <c r="C28" s="44"/>
      <c r="D28" s="130"/>
      <c r="E28" s="130"/>
      <c r="F28" s="129">
        <f t="shared" si="3"/>
        <v>0</v>
      </c>
      <c r="G28" s="130"/>
      <c r="I28" s="129">
        <f t="shared" si="2"/>
        <v>0</v>
      </c>
    </row>
    <row r="29" spans="1:9" x14ac:dyDescent="0.15">
      <c r="A29" s="43"/>
      <c r="B29" s="43"/>
      <c r="C29" s="44"/>
      <c r="D29" s="130"/>
      <c r="E29" s="130"/>
      <c r="F29" s="129">
        <f t="shared" si="3"/>
        <v>0</v>
      </c>
      <c r="G29" s="130"/>
      <c r="I29" s="129">
        <f t="shared" si="2"/>
        <v>0</v>
      </c>
    </row>
    <row r="30" spans="1:9" x14ac:dyDescent="0.15">
      <c r="A30" s="43"/>
      <c r="B30" s="43"/>
      <c r="C30" s="44"/>
      <c r="D30" s="130"/>
      <c r="E30" s="130"/>
      <c r="F30" s="129">
        <f t="shared" si="3"/>
        <v>0</v>
      </c>
      <c r="G30" s="130"/>
      <c r="I30" s="129">
        <f t="shared" si="2"/>
        <v>0</v>
      </c>
    </row>
    <row r="31" spans="1:9" x14ac:dyDescent="0.15">
      <c r="A31" s="43"/>
      <c r="B31" s="43"/>
      <c r="C31" s="44"/>
      <c r="D31" s="130"/>
      <c r="E31" s="130"/>
      <c r="F31" s="129">
        <f t="shared" si="3"/>
        <v>0</v>
      </c>
      <c r="G31" s="130"/>
      <c r="I31" s="129">
        <f t="shared" si="2"/>
        <v>0</v>
      </c>
    </row>
    <row r="32" spans="1:9" x14ac:dyDescent="0.15">
      <c r="A32" s="43"/>
      <c r="B32" s="43"/>
      <c r="C32" s="44"/>
      <c r="D32" s="130"/>
      <c r="E32" s="130"/>
      <c r="F32" s="129">
        <f t="shared" si="3"/>
        <v>0</v>
      </c>
      <c r="G32" s="130"/>
      <c r="I32" s="129">
        <f t="shared" si="2"/>
        <v>0</v>
      </c>
    </row>
    <row r="33" spans="1:9" x14ac:dyDescent="0.15">
      <c r="A33" s="43"/>
      <c r="B33" s="43"/>
      <c r="C33" s="44"/>
      <c r="D33" s="130"/>
      <c r="E33" s="130"/>
      <c r="F33" s="129">
        <f t="shared" si="3"/>
        <v>0</v>
      </c>
      <c r="G33" s="130"/>
      <c r="I33" s="129">
        <f t="shared" si="2"/>
        <v>0</v>
      </c>
    </row>
    <row r="34" spans="1:9" x14ac:dyDescent="0.15">
      <c r="A34" s="37" t="s">
        <v>75</v>
      </c>
      <c r="B34" s="37">
        <f>SUM(B24:B33)</f>
        <v>0</v>
      </c>
      <c r="D34" s="216" t="s">
        <v>76</v>
      </c>
      <c r="E34" s="216"/>
      <c r="F34" s="216"/>
      <c r="G34" s="216"/>
      <c r="I34" s="129">
        <f>SUM(I24:I33)</f>
        <v>0</v>
      </c>
    </row>
    <row r="35" spans="1:9" x14ac:dyDescent="0.15">
      <c r="D35" s="216" t="s">
        <v>77</v>
      </c>
      <c r="E35" s="216"/>
      <c r="F35" s="216"/>
      <c r="G35" s="216"/>
      <c r="I35" s="129">
        <f>I34*12</f>
        <v>0</v>
      </c>
    </row>
    <row r="37" spans="1:9" x14ac:dyDescent="0.15">
      <c r="B37" s="37">
        <f>B18+B34</f>
        <v>0</v>
      </c>
      <c r="C37" s="1" t="s">
        <v>78</v>
      </c>
    </row>
    <row r="38" spans="1:9" ht="14" customHeight="1" x14ac:dyDescent="0.15">
      <c r="B38" s="128" t="str">
        <f>IF(B37&gt;0,B18/B37,"")</f>
        <v/>
      </c>
      <c r="C38" s="218" t="s">
        <v>309</v>
      </c>
      <c r="D38" s="218"/>
      <c r="E38" s="218"/>
      <c r="F38" s="218"/>
      <c r="G38" s="218"/>
    </row>
    <row r="39" spans="1:9" ht="15" customHeight="1" x14ac:dyDescent="0.15">
      <c r="B39" s="47"/>
      <c r="C39" s="218"/>
      <c r="D39" s="218"/>
      <c r="E39" s="218"/>
      <c r="F39" s="218"/>
      <c r="G39" s="218"/>
    </row>
    <row r="41" spans="1:9" x14ac:dyDescent="0.15">
      <c r="A41" s="48" t="s">
        <v>265</v>
      </c>
      <c r="B41" s="49"/>
      <c r="C41" s="49"/>
      <c r="D41" s="49"/>
      <c r="E41" s="49"/>
      <c r="F41" s="49"/>
      <c r="G41" s="50"/>
      <c r="H41" s="11"/>
      <c r="I41" s="11"/>
    </row>
    <row r="42" spans="1:9" ht="32" customHeight="1" x14ac:dyDescent="0.15">
      <c r="A42" s="208" t="s">
        <v>79</v>
      </c>
      <c r="B42" s="217"/>
      <c r="C42" s="209"/>
      <c r="D42" s="41" t="s">
        <v>282</v>
      </c>
      <c r="E42" s="41" t="s">
        <v>81</v>
      </c>
      <c r="F42" s="208" t="s">
        <v>80</v>
      </c>
      <c r="G42" s="209"/>
    </row>
    <row r="43" spans="1:9" x14ac:dyDescent="0.15">
      <c r="A43" s="210" t="s">
        <v>281</v>
      </c>
      <c r="B43" s="211"/>
      <c r="C43" s="212"/>
      <c r="D43" s="125"/>
      <c r="E43" s="126"/>
      <c r="F43" s="204">
        <f>D43*E43*12</f>
        <v>0</v>
      </c>
      <c r="G43" s="205"/>
    </row>
    <row r="44" spans="1:9" x14ac:dyDescent="0.15">
      <c r="A44" s="210" t="s">
        <v>296</v>
      </c>
      <c r="B44" s="211"/>
      <c r="C44" s="212"/>
      <c r="D44" s="125"/>
      <c r="E44" s="126"/>
      <c r="F44" s="204">
        <f t="shared" ref="F44:F52" si="4">D44*E44*12</f>
        <v>0</v>
      </c>
      <c r="G44" s="205"/>
    </row>
    <row r="45" spans="1:9" x14ac:dyDescent="0.15">
      <c r="A45" s="210" t="s">
        <v>297</v>
      </c>
      <c r="B45" s="211"/>
      <c r="C45" s="212"/>
      <c r="D45" s="125"/>
      <c r="E45" s="126"/>
      <c r="F45" s="204">
        <f t="shared" si="4"/>
        <v>0</v>
      </c>
      <c r="G45" s="205"/>
    </row>
    <row r="46" spans="1:9" x14ac:dyDescent="0.15">
      <c r="A46" s="210" t="s">
        <v>298</v>
      </c>
      <c r="B46" s="211"/>
      <c r="C46" s="212"/>
      <c r="D46" s="125"/>
      <c r="E46" s="126"/>
      <c r="F46" s="204">
        <f t="shared" si="4"/>
        <v>0</v>
      </c>
      <c r="G46" s="205"/>
    </row>
    <row r="47" spans="1:9" x14ac:dyDescent="0.15">
      <c r="A47" s="210" t="s">
        <v>299</v>
      </c>
      <c r="B47" s="211"/>
      <c r="C47" s="212"/>
      <c r="D47" s="125"/>
      <c r="E47" s="126"/>
      <c r="F47" s="204">
        <f t="shared" si="4"/>
        <v>0</v>
      </c>
      <c r="G47" s="205"/>
    </row>
    <row r="48" spans="1:9" x14ac:dyDescent="0.15">
      <c r="A48" s="219"/>
      <c r="B48" s="161"/>
      <c r="C48" s="162"/>
      <c r="D48" s="125"/>
      <c r="E48" s="126"/>
      <c r="F48" s="204">
        <f t="shared" si="4"/>
        <v>0</v>
      </c>
      <c r="G48" s="205"/>
    </row>
    <row r="49" spans="1:9" x14ac:dyDescent="0.15">
      <c r="A49" s="219"/>
      <c r="B49" s="161"/>
      <c r="C49" s="162"/>
      <c r="D49" s="125"/>
      <c r="E49" s="126"/>
      <c r="F49" s="204">
        <f t="shared" si="4"/>
        <v>0</v>
      </c>
      <c r="G49" s="205"/>
    </row>
    <row r="50" spans="1:9" x14ac:dyDescent="0.15">
      <c r="A50" s="219"/>
      <c r="B50" s="161"/>
      <c r="C50" s="162"/>
      <c r="D50" s="125"/>
      <c r="E50" s="126"/>
      <c r="F50" s="204">
        <f t="shared" si="4"/>
        <v>0</v>
      </c>
      <c r="G50" s="205"/>
    </row>
    <row r="51" spans="1:9" x14ac:dyDescent="0.15">
      <c r="A51" s="219"/>
      <c r="B51" s="161"/>
      <c r="C51" s="162"/>
      <c r="D51" s="125"/>
      <c r="E51" s="126"/>
      <c r="F51" s="204">
        <f t="shared" si="4"/>
        <v>0</v>
      </c>
      <c r="G51" s="205"/>
    </row>
    <row r="52" spans="1:9" x14ac:dyDescent="0.15">
      <c r="A52" s="219"/>
      <c r="B52" s="161"/>
      <c r="C52" s="162"/>
      <c r="D52" s="125"/>
      <c r="E52" s="126"/>
      <c r="F52" s="204">
        <f t="shared" si="4"/>
        <v>0</v>
      </c>
      <c r="G52" s="205"/>
    </row>
    <row r="53" spans="1:9" ht="16" customHeight="1" x14ac:dyDescent="0.15">
      <c r="A53" s="220" t="s">
        <v>82</v>
      </c>
      <c r="B53" s="221"/>
      <c r="C53" s="222"/>
      <c r="D53" s="51">
        <f>SUM(D43:D52)</f>
        <v>0</v>
      </c>
      <c r="E53" s="52"/>
      <c r="F53" s="206">
        <f>SUM(F43:G52)</f>
        <v>0</v>
      </c>
      <c r="G53" s="207"/>
    </row>
    <row r="54" spans="1:9" x14ac:dyDescent="0.15">
      <c r="A54" s="53"/>
      <c r="B54" s="53"/>
      <c r="C54" s="53"/>
      <c r="D54" s="53"/>
      <c r="E54" s="53"/>
      <c r="F54" s="53"/>
      <c r="G54" s="53"/>
    </row>
    <row r="55" spans="1:9" ht="15" thickBot="1" x14ac:dyDescent="0.2">
      <c r="A55" s="9"/>
      <c r="B55" s="9"/>
      <c r="C55" s="9"/>
      <c r="D55" s="9"/>
      <c r="E55" s="9"/>
      <c r="F55" s="9"/>
      <c r="G55" s="9"/>
      <c r="H55" s="9"/>
      <c r="I55" s="9"/>
    </row>
    <row r="56" spans="1:9" ht="15" thickTop="1" x14ac:dyDescent="0.15">
      <c r="A56" s="119"/>
      <c r="B56" s="119"/>
      <c r="C56" s="119"/>
      <c r="I56" s="2" t="s">
        <v>314</v>
      </c>
    </row>
    <row r="62" spans="1:9" x14ac:dyDescent="0.15">
      <c r="I62" s="54"/>
    </row>
  </sheetData>
  <sheetProtection algorithmName="SHA-512" hashValue="P9M9+3AGABSB4V9MuTm6veCExz0ZpiSaNV0Mi+NpwJ3ZJODRIJwjyrOI2BC765NVHwVxmRNC40aVLcdhQU7IAg==" saltValue="RTFGe6SVsnHvioW2/5i8Gg==" spinCount="100000" sheet="1"/>
  <mergeCells count="34">
    <mergeCell ref="A50:C50"/>
    <mergeCell ref="A51:C51"/>
    <mergeCell ref="A52:C52"/>
    <mergeCell ref="A53:C53"/>
    <mergeCell ref="A45:C45"/>
    <mergeCell ref="A46:C46"/>
    <mergeCell ref="A47:C47"/>
    <mergeCell ref="A48:C48"/>
    <mergeCell ref="A49:C49"/>
    <mergeCell ref="A44:C44"/>
    <mergeCell ref="A6:G6"/>
    <mergeCell ref="D18:G18"/>
    <mergeCell ref="D19:G19"/>
    <mergeCell ref="A22:G22"/>
    <mergeCell ref="D34:G34"/>
    <mergeCell ref="D35:G35"/>
    <mergeCell ref="A42:C42"/>
    <mergeCell ref="A43:C43"/>
    <mergeCell ref="F44:G44"/>
    <mergeCell ref="C38:G39"/>
    <mergeCell ref="A2:B2"/>
    <mergeCell ref="C2:E2"/>
    <mergeCell ref="G2:I2"/>
    <mergeCell ref="F42:G42"/>
    <mergeCell ref="F43:G43"/>
    <mergeCell ref="F50:G50"/>
    <mergeCell ref="F51:G51"/>
    <mergeCell ref="F52:G52"/>
    <mergeCell ref="F53:G53"/>
    <mergeCell ref="F45:G45"/>
    <mergeCell ref="F46:G46"/>
    <mergeCell ref="F47:G47"/>
    <mergeCell ref="F48:G48"/>
    <mergeCell ref="F49:G49"/>
  </mergeCells>
  <phoneticPr fontId="21" type="noConversion"/>
  <dataValidations count="2">
    <dataValidation type="list" allowBlank="1" showInputMessage="1" showErrorMessage="1" sqref="C24:C33 C8:C17" xr:uid="{00000000-0002-0000-0300-000000000000}">
      <formula1>"HOME, PBRA"</formula1>
    </dataValidation>
    <dataValidation type="list" allowBlank="1" showInputMessage="1" showErrorMessage="1" sqref="A8:A17 A24:A33" xr:uid="{00000000-0002-0000-0300-000001000000}">
      <formula1>"0-BR,1-BR,2-BR,3-BR,4-BR"</formula1>
    </dataValidation>
  </dataValidations>
  <pageMargins left="0.7" right="0.7" top="0.75" bottom="0.75" header="0.3" footer="0.3"/>
  <pageSetup scale="72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6"/>
  <sheetViews>
    <sheetView workbookViewId="0">
      <selection activeCell="F2" sqref="F2"/>
    </sheetView>
  </sheetViews>
  <sheetFormatPr baseColWidth="10" defaultColWidth="10.83203125" defaultRowHeight="14" x14ac:dyDescent="0.15"/>
  <cols>
    <col min="1" max="1" width="28.5" style="1" customWidth="1"/>
    <col min="2" max="2" width="15.33203125" style="1" customWidth="1"/>
    <col min="3" max="3" width="1.6640625" style="1" customWidth="1"/>
    <col min="4" max="4" width="3" style="1" customWidth="1"/>
    <col min="5" max="5" width="26.1640625" style="1" customWidth="1"/>
    <col min="6" max="6" width="18.33203125" style="1" customWidth="1"/>
    <col min="7" max="16384" width="10.83203125" style="1"/>
  </cols>
  <sheetData>
    <row r="1" spans="1:6" s="56" customFormat="1" x14ac:dyDescent="0.15">
      <c r="A1" s="55"/>
      <c r="F1" s="57"/>
    </row>
    <row r="2" spans="1:6" s="56" customFormat="1" x14ac:dyDescent="0.15">
      <c r="A2" s="117" t="str">
        <f>'1'!A4</f>
        <v xml:space="preserve">Applicant Name: </v>
      </c>
      <c r="B2" s="291" t="str">
        <f>'1'!B4</f>
        <v>SAMPLE Applicant</v>
      </c>
      <c r="C2" s="292"/>
      <c r="D2" s="293"/>
      <c r="E2" s="116" t="str">
        <f>'1'!G4</f>
        <v>Project Name:</v>
      </c>
      <c r="F2" s="297" t="str">
        <f>'1'!H4</f>
        <v xml:space="preserve">SAMPLE Project </v>
      </c>
    </row>
    <row r="4" spans="1:6" x14ac:dyDescent="0.15">
      <c r="A4" s="3" t="s">
        <v>84</v>
      </c>
      <c r="B4" s="4"/>
      <c r="C4" s="4"/>
      <c r="D4" s="4"/>
      <c r="E4" s="4"/>
      <c r="F4" s="4"/>
    </row>
    <row r="6" spans="1:6" x14ac:dyDescent="0.15">
      <c r="A6" s="223" t="s">
        <v>85</v>
      </c>
      <c r="B6" s="223"/>
      <c r="C6" s="223"/>
      <c r="D6" s="223"/>
      <c r="E6" s="223"/>
      <c r="F6" s="223"/>
    </row>
    <row r="7" spans="1:6" x14ac:dyDescent="0.15">
      <c r="A7" s="13" t="s">
        <v>86</v>
      </c>
      <c r="F7" s="58">
        <f>'3'!I19</f>
        <v>0</v>
      </c>
    </row>
    <row r="8" spans="1:6" x14ac:dyDescent="0.15">
      <c r="A8" s="13" t="s">
        <v>87</v>
      </c>
      <c r="F8" s="40">
        <f>'3'!I35</f>
        <v>0</v>
      </c>
    </row>
    <row r="9" spans="1:6" x14ac:dyDescent="0.15">
      <c r="A9" s="1" t="s">
        <v>89</v>
      </c>
      <c r="B9" s="14"/>
      <c r="F9" s="40">
        <f>'3'!F53:G53</f>
        <v>0</v>
      </c>
    </row>
    <row r="10" spans="1:6" x14ac:dyDescent="0.15">
      <c r="A10" s="13" t="s">
        <v>283</v>
      </c>
      <c r="F10" s="40">
        <f>SUM(F7:F9)</f>
        <v>0</v>
      </c>
    </row>
    <row r="11" spans="1:6" x14ac:dyDescent="0.15">
      <c r="F11" s="59"/>
    </row>
    <row r="13" spans="1:6" x14ac:dyDescent="0.15">
      <c r="A13" s="1" t="s">
        <v>90</v>
      </c>
      <c r="B13" s="141"/>
      <c r="D13" s="1" t="s">
        <v>91</v>
      </c>
      <c r="F13" s="40">
        <f>-((F10+F9)*B13)</f>
        <v>0</v>
      </c>
    </row>
    <row r="14" spans="1:6" x14ac:dyDescent="0.15">
      <c r="C14" s="60"/>
      <c r="D14" s="1" t="s">
        <v>92</v>
      </c>
      <c r="F14" s="40">
        <f>SUM(F10:F13)</f>
        <v>0</v>
      </c>
    </row>
    <row r="16" spans="1:6" x14ac:dyDescent="0.15">
      <c r="A16" s="14" t="s">
        <v>310</v>
      </c>
    </row>
    <row r="17" spans="1:6" x14ac:dyDescent="0.15">
      <c r="A17" s="223" t="s">
        <v>93</v>
      </c>
      <c r="B17" s="223"/>
      <c r="E17" s="223" t="s">
        <v>94</v>
      </c>
      <c r="F17" s="223"/>
    </row>
    <row r="18" spans="1:6" x14ac:dyDescent="0.15">
      <c r="A18" s="37" t="s">
        <v>95</v>
      </c>
      <c r="B18" s="135"/>
      <c r="E18" s="37" t="s">
        <v>96</v>
      </c>
      <c r="F18" s="135"/>
    </row>
    <row r="19" spans="1:6" x14ac:dyDescent="0.15">
      <c r="A19" s="37" t="s">
        <v>97</v>
      </c>
      <c r="B19" s="135"/>
      <c r="D19" s="62"/>
      <c r="E19" s="37" t="s">
        <v>98</v>
      </c>
      <c r="F19" s="135"/>
    </row>
    <row r="20" spans="1:6" x14ac:dyDescent="0.15">
      <c r="A20" s="37" t="s">
        <v>99</v>
      </c>
      <c r="B20" s="135"/>
      <c r="E20" s="37" t="s">
        <v>100</v>
      </c>
      <c r="F20" s="135"/>
    </row>
    <row r="21" spans="1:6" x14ac:dyDescent="0.15">
      <c r="A21" s="37" t="s">
        <v>101</v>
      </c>
      <c r="B21" s="135"/>
      <c r="E21" s="37" t="s">
        <v>102</v>
      </c>
      <c r="F21" s="135"/>
    </row>
    <row r="22" spans="1:6" x14ac:dyDescent="0.15">
      <c r="A22" s="37" t="s">
        <v>103</v>
      </c>
      <c r="B22" s="135"/>
      <c r="E22" s="37" t="s">
        <v>104</v>
      </c>
      <c r="F22" s="135"/>
    </row>
    <row r="23" spans="1:6" x14ac:dyDescent="0.15">
      <c r="A23" s="37" t="s">
        <v>105</v>
      </c>
      <c r="B23" s="135"/>
      <c r="E23" s="37" t="s">
        <v>286</v>
      </c>
      <c r="F23" s="135"/>
    </row>
    <row r="24" spans="1:6" x14ac:dyDescent="0.15">
      <c r="A24" s="37" t="s">
        <v>284</v>
      </c>
      <c r="B24" s="135"/>
      <c r="E24" s="37" t="s">
        <v>287</v>
      </c>
      <c r="F24" s="135"/>
    </row>
    <row r="25" spans="1:6" x14ac:dyDescent="0.15">
      <c r="A25" s="37" t="s">
        <v>106</v>
      </c>
      <c r="B25" s="136">
        <f>SUM(B18:B24)</f>
        <v>0</v>
      </c>
      <c r="E25" s="37" t="s">
        <v>107</v>
      </c>
      <c r="F25" s="135"/>
    </row>
    <row r="26" spans="1:6" x14ac:dyDescent="0.15">
      <c r="A26" s="37" t="s">
        <v>108</v>
      </c>
      <c r="B26" s="137" t="str">
        <f>IF(B25&gt;0,B25/F14,"")</f>
        <v/>
      </c>
      <c r="E26" s="37" t="s">
        <v>285</v>
      </c>
      <c r="F26" s="135"/>
    </row>
    <row r="27" spans="1:6" x14ac:dyDescent="0.15">
      <c r="E27" s="37" t="s">
        <v>109</v>
      </c>
      <c r="F27" s="136">
        <f>SUM(F18:F26)</f>
        <v>0</v>
      </c>
    </row>
    <row r="28" spans="1:6" x14ac:dyDescent="0.15">
      <c r="E28" s="37" t="s">
        <v>110</v>
      </c>
      <c r="F28" s="137" t="str">
        <f>IF(F27&gt;0,F27/F14,"")</f>
        <v/>
      </c>
    </row>
    <row r="29" spans="1:6" x14ac:dyDescent="0.15">
      <c r="A29" s="223" t="s">
        <v>111</v>
      </c>
      <c r="B29" s="223"/>
      <c r="F29" s="63"/>
    </row>
    <row r="30" spans="1:6" x14ac:dyDescent="0.15">
      <c r="A30" s="37" t="s">
        <v>112</v>
      </c>
      <c r="B30" s="135"/>
    </row>
    <row r="31" spans="1:6" x14ac:dyDescent="0.15">
      <c r="A31" s="37" t="s">
        <v>113</v>
      </c>
      <c r="B31" s="135"/>
      <c r="E31" s="223" t="s">
        <v>114</v>
      </c>
      <c r="F31" s="223"/>
    </row>
    <row r="32" spans="1:6" x14ac:dyDescent="0.15">
      <c r="A32" s="37" t="s">
        <v>115</v>
      </c>
      <c r="B32" s="135"/>
      <c r="D32" s="64"/>
      <c r="E32" s="37" t="s">
        <v>116</v>
      </c>
      <c r="F32" s="135"/>
    </row>
    <row r="33" spans="1:6" x14ac:dyDescent="0.15">
      <c r="A33" s="37" t="s">
        <v>117</v>
      </c>
      <c r="B33" s="135"/>
      <c r="D33" s="64"/>
      <c r="E33" s="37" t="s">
        <v>256</v>
      </c>
      <c r="F33" s="135"/>
    </row>
    <row r="34" spans="1:6" x14ac:dyDescent="0.15">
      <c r="A34" s="37" t="s">
        <v>118</v>
      </c>
      <c r="B34" s="135"/>
      <c r="D34" s="64"/>
      <c r="E34" s="66" t="s">
        <v>119</v>
      </c>
      <c r="F34" s="136">
        <f>SUM(F32:F33)</f>
        <v>0</v>
      </c>
    </row>
    <row r="35" spans="1:6" x14ac:dyDescent="0.15">
      <c r="A35" s="37" t="s">
        <v>120</v>
      </c>
      <c r="B35" s="135"/>
      <c r="D35" s="12"/>
      <c r="E35" s="37" t="s">
        <v>110</v>
      </c>
      <c r="F35" s="137" t="str">
        <f>IF(F34&gt;0,F34/F14,"")</f>
        <v/>
      </c>
    </row>
    <row r="36" spans="1:6" x14ac:dyDescent="0.15">
      <c r="A36" s="37" t="s">
        <v>121</v>
      </c>
      <c r="B36" s="135"/>
      <c r="D36" s="12"/>
      <c r="F36" s="65"/>
    </row>
    <row r="37" spans="1:6" x14ac:dyDescent="0.15">
      <c r="A37" s="37" t="s">
        <v>122</v>
      </c>
      <c r="B37" s="135"/>
      <c r="D37" s="64"/>
      <c r="E37" s="66" t="s">
        <v>123</v>
      </c>
      <c r="F37" s="136">
        <f>B25+B41+F27+F34</f>
        <v>0</v>
      </c>
    </row>
    <row r="38" spans="1:6" x14ac:dyDescent="0.15">
      <c r="A38" s="37" t="s">
        <v>124</v>
      </c>
      <c r="B38" s="135"/>
      <c r="E38" s="66" t="s">
        <v>288</v>
      </c>
      <c r="F38" s="138" t="str">
        <f>IF(F37&gt;0,F37/'1'!D19,"")</f>
        <v/>
      </c>
    </row>
    <row r="39" spans="1:6" x14ac:dyDescent="0.15">
      <c r="A39" s="37" t="s">
        <v>125</v>
      </c>
      <c r="B39" s="135"/>
    </row>
    <row r="40" spans="1:6" x14ac:dyDescent="0.15">
      <c r="A40" s="37" t="s">
        <v>255</v>
      </c>
      <c r="B40" s="135"/>
      <c r="E40" s="66" t="s">
        <v>126</v>
      </c>
      <c r="F40" s="139">
        <f>'1'!D19*500</f>
        <v>0</v>
      </c>
    </row>
    <row r="41" spans="1:6" x14ac:dyDescent="0.15">
      <c r="A41" s="37" t="s">
        <v>127</v>
      </c>
      <c r="B41" s="136">
        <f>SUM(B30:B40)</f>
        <v>0</v>
      </c>
      <c r="E41" s="37" t="s">
        <v>292</v>
      </c>
      <c r="F41" s="139" t="str">
        <f>IF(F40&gt;0,F40/'1'!D19,"")</f>
        <v/>
      </c>
    </row>
    <row r="42" spans="1:6" x14ac:dyDescent="0.15">
      <c r="A42" s="37" t="s">
        <v>108</v>
      </c>
      <c r="B42" s="137" t="str">
        <f>IF(B41&gt;0,B41/F14,"")</f>
        <v/>
      </c>
    </row>
    <row r="43" spans="1:6" x14ac:dyDescent="0.15">
      <c r="B43" s="63"/>
      <c r="E43" s="67" t="s">
        <v>128</v>
      </c>
      <c r="F43" s="68">
        <f>F14-F37-F40</f>
        <v>0</v>
      </c>
    </row>
    <row r="45" spans="1:6" ht="15" thickBot="1" x14ac:dyDescent="0.2">
      <c r="A45" s="9"/>
      <c r="B45" s="9"/>
      <c r="C45" s="9"/>
      <c r="D45" s="9"/>
      <c r="E45" s="9"/>
      <c r="F45" s="9"/>
    </row>
    <row r="46" spans="1:6" ht="15" thickTop="1" x14ac:dyDescent="0.15">
      <c r="A46" s="119"/>
      <c r="B46" s="119"/>
      <c r="C46" s="119"/>
      <c r="F46" s="2" t="s">
        <v>315</v>
      </c>
    </row>
  </sheetData>
  <sheetProtection algorithmName="SHA-512" hashValue="o0Gpo5nsb2JMJyDmK5/y1dkBuIRVfBMF99+NvvIkoKf354dpK05S0b26RZX4k3RSKFAvJN4flxh7+1URVS654g==" saltValue="QUT/BR3hjUI7sBoU7LyaYw==" spinCount="100000" sheet="1"/>
  <mergeCells count="6">
    <mergeCell ref="E31:F31"/>
    <mergeCell ref="B2:D2"/>
    <mergeCell ref="A6:F6"/>
    <mergeCell ref="A17:B17"/>
    <mergeCell ref="E17:F17"/>
    <mergeCell ref="A29:B29"/>
  </mergeCells>
  <phoneticPr fontId="21" type="noConversion"/>
  <pageMargins left="0.7" right="0.7" top="0.75" bottom="0.75" header="0.3" footer="0.3"/>
  <pageSetup scale="91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54"/>
  <sheetViews>
    <sheetView topLeftCell="A8" workbookViewId="0">
      <selection activeCell="F33" sqref="F33:J33"/>
    </sheetView>
  </sheetViews>
  <sheetFormatPr baseColWidth="10" defaultColWidth="10.83203125" defaultRowHeight="14" x14ac:dyDescent="0.15"/>
  <cols>
    <col min="1" max="1" width="8.5" style="1" customWidth="1"/>
    <col min="2" max="2" width="14.6640625" style="1" customWidth="1"/>
    <col min="3" max="3" width="13.33203125" style="1" customWidth="1"/>
    <col min="4" max="4" width="6.5" style="1" bestFit="1" customWidth="1"/>
    <col min="5" max="5" width="17.5" style="1" customWidth="1"/>
    <col min="6" max="6" width="16.83203125" style="1" customWidth="1"/>
    <col min="7" max="7" width="10.6640625" style="1" customWidth="1"/>
    <col min="8" max="8" width="13.1640625" style="1" customWidth="1"/>
    <col min="9" max="9" width="11.83203125" style="1" customWidth="1"/>
    <col min="10" max="10" width="11.33203125" style="1" customWidth="1"/>
    <col min="11" max="16384" width="10.83203125" style="1"/>
  </cols>
  <sheetData>
    <row r="2" spans="1:10" ht="16" customHeight="1" x14ac:dyDescent="0.15">
      <c r="A2" s="224" t="str">
        <f>'1'!A4</f>
        <v xml:space="preserve">Applicant Name: </v>
      </c>
      <c r="B2" s="225"/>
      <c r="C2" s="291" t="str">
        <f>'1'!B4</f>
        <v>SAMPLE Applicant</v>
      </c>
      <c r="D2" s="292"/>
      <c r="E2" s="293"/>
      <c r="F2" s="123" t="str">
        <f>'1'!G4</f>
        <v>Project Name:</v>
      </c>
      <c r="G2" s="294" t="str">
        <f>'1'!H4</f>
        <v xml:space="preserve">SAMPLE Project </v>
      </c>
      <c r="H2" s="295"/>
      <c r="I2" s="295"/>
      <c r="J2" s="296"/>
    </row>
    <row r="4" spans="1:10" x14ac:dyDescent="0.15">
      <c r="A4" s="3" t="s">
        <v>130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15">
      <c r="A5" s="1" t="s">
        <v>266</v>
      </c>
    </row>
    <row r="6" spans="1:10" x14ac:dyDescent="0.15">
      <c r="A6" s="1" t="s">
        <v>267</v>
      </c>
    </row>
    <row r="7" spans="1:10" x14ac:dyDescent="0.15">
      <c r="A7" s="1" t="s">
        <v>268</v>
      </c>
    </row>
    <row r="9" spans="1:10" x14ac:dyDescent="0.15">
      <c r="A9" s="223" t="s">
        <v>289</v>
      </c>
      <c r="B9" s="223"/>
      <c r="C9" s="223"/>
      <c r="D9" s="223"/>
      <c r="E9" s="223"/>
      <c r="F9" s="223"/>
      <c r="G9" s="223"/>
      <c r="H9" s="223"/>
      <c r="I9" s="223"/>
      <c r="J9" s="223"/>
    </row>
    <row r="10" spans="1:10" x14ac:dyDescent="0.15">
      <c r="A10" s="11" t="s">
        <v>131</v>
      </c>
      <c r="G10" s="11" t="s">
        <v>132</v>
      </c>
    </row>
    <row r="11" spans="1:10" x14ac:dyDescent="0.15">
      <c r="A11" s="8"/>
      <c r="G11" s="8"/>
    </row>
    <row r="12" spans="1:10" x14ac:dyDescent="0.15">
      <c r="A12" s="54" t="s">
        <v>133</v>
      </c>
      <c r="B12" s="1" t="s">
        <v>323</v>
      </c>
      <c r="G12" s="8">
        <v>1</v>
      </c>
      <c r="H12" s="1" t="s">
        <v>136</v>
      </c>
    </row>
    <row r="13" spans="1:10" x14ac:dyDescent="0.15">
      <c r="A13" s="54" t="s">
        <v>134</v>
      </c>
      <c r="B13" s="1" t="s">
        <v>252</v>
      </c>
      <c r="G13" s="8">
        <v>2</v>
      </c>
      <c r="H13" s="1" t="s">
        <v>140</v>
      </c>
    </row>
    <row r="14" spans="1:10" x14ac:dyDescent="0.15">
      <c r="A14" s="54" t="s">
        <v>137</v>
      </c>
      <c r="B14" s="1" t="s">
        <v>139</v>
      </c>
      <c r="G14" s="8">
        <v>3</v>
      </c>
      <c r="H14" s="1" t="s">
        <v>317</v>
      </c>
    </row>
    <row r="15" spans="1:10" x14ac:dyDescent="0.15">
      <c r="A15" s="54" t="s">
        <v>138</v>
      </c>
      <c r="B15" s="1" t="s">
        <v>135</v>
      </c>
      <c r="G15" s="8">
        <v>4</v>
      </c>
      <c r="H15" s="1" t="s">
        <v>246</v>
      </c>
    </row>
    <row r="16" spans="1:10" x14ac:dyDescent="0.15">
      <c r="A16" s="54" t="s">
        <v>141</v>
      </c>
      <c r="B16" s="1" t="s">
        <v>291</v>
      </c>
      <c r="G16" s="8">
        <v>5</v>
      </c>
      <c r="H16" s="1" t="s">
        <v>290</v>
      </c>
    </row>
    <row r="17" spans="1:10" x14ac:dyDescent="0.15">
      <c r="A17" s="54" t="s">
        <v>142</v>
      </c>
      <c r="B17" s="1" t="s">
        <v>148</v>
      </c>
    </row>
    <row r="18" spans="1:10" x14ac:dyDescent="0.15">
      <c r="A18" s="54" t="s">
        <v>143</v>
      </c>
      <c r="B18" s="1" t="s">
        <v>37</v>
      </c>
      <c r="D18" s="69"/>
      <c r="E18" s="69"/>
      <c r="F18" s="69"/>
      <c r="G18" s="11" t="s">
        <v>144</v>
      </c>
    </row>
    <row r="19" spans="1:10" x14ac:dyDescent="0.15">
      <c r="A19" s="54"/>
      <c r="G19" s="8" t="s">
        <v>145</v>
      </c>
      <c r="H19" s="1" t="s">
        <v>146</v>
      </c>
    </row>
    <row r="20" spans="1:10" x14ac:dyDescent="0.15">
      <c r="A20" s="54"/>
      <c r="C20" s="69"/>
      <c r="D20" s="69"/>
      <c r="E20" s="69"/>
      <c r="F20" s="69"/>
      <c r="G20" s="8" t="s">
        <v>133</v>
      </c>
      <c r="H20" s="1" t="s">
        <v>147</v>
      </c>
    </row>
    <row r="22" spans="1:10" ht="30" x14ac:dyDescent="0.15">
      <c r="B22" s="70" t="s">
        <v>149</v>
      </c>
      <c r="C22" s="70" t="s">
        <v>150</v>
      </c>
      <c r="D22" s="70" t="s">
        <v>151</v>
      </c>
      <c r="E22" s="70" t="s">
        <v>152</v>
      </c>
      <c r="F22" s="70" t="s">
        <v>153</v>
      </c>
      <c r="G22" s="70" t="s">
        <v>154</v>
      </c>
      <c r="H22" s="70" t="s">
        <v>155</v>
      </c>
      <c r="I22" s="70" t="s">
        <v>156</v>
      </c>
      <c r="J22" s="70" t="s">
        <v>157</v>
      </c>
    </row>
    <row r="23" spans="1:10" x14ac:dyDescent="0.15">
      <c r="A23" s="71">
        <v>1</v>
      </c>
      <c r="B23" s="71" t="s">
        <v>133</v>
      </c>
      <c r="C23" s="260" t="s">
        <v>336</v>
      </c>
      <c r="D23" s="71" t="s">
        <v>145</v>
      </c>
      <c r="E23" s="38"/>
      <c r="F23" s="143" t="str">
        <f t="shared" ref="F23:F26" si="0">IF(H23=0,"",ROUND(PMT(G23/12,H23*12,-E23)*12,2))</f>
        <v/>
      </c>
      <c r="G23" s="261">
        <v>0</v>
      </c>
      <c r="H23" s="74"/>
      <c r="I23" s="74"/>
      <c r="J23" s="261" t="s">
        <v>331</v>
      </c>
    </row>
    <row r="24" spans="1:10" x14ac:dyDescent="0.15">
      <c r="A24" s="71">
        <v>2</v>
      </c>
      <c r="B24" s="6"/>
      <c r="C24" s="122"/>
      <c r="D24" s="6"/>
      <c r="E24" s="38"/>
      <c r="F24" s="143" t="str">
        <f t="shared" si="0"/>
        <v/>
      </c>
      <c r="G24" s="73"/>
      <c r="H24" s="74"/>
      <c r="I24" s="74"/>
      <c r="J24" s="72"/>
    </row>
    <row r="25" spans="1:10" x14ac:dyDescent="0.15">
      <c r="A25" s="71">
        <v>3</v>
      </c>
      <c r="B25" s="6"/>
      <c r="C25" s="122"/>
      <c r="D25" s="6"/>
      <c r="E25" s="38"/>
      <c r="F25" s="143"/>
      <c r="G25" s="73"/>
      <c r="H25" s="74"/>
      <c r="I25" s="74"/>
      <c r="J25" s="72"/>
    </row>
    <row r="26" spans="1:10" x14ac:dyDescent="0.15">
      <c r="A26" s="71">
        <v>4</v>
      </c>
      <c r="B26" s="6"/>
      <c r="C26" s="122"/>
      <c r="D26" s="6"/>
      <c r="E26" s="38"/>
      <c r="F26" s="143" t="str">
        <f t="shared" si="0"/>
        <v/>
      </c>
      <c r="G26" s="73"/>
      <c r="H26" s="74"/>
      <c r="I26" s="74"/>
      <c r="J26" s="72"/>
    </row>
    <row r="27" spans="1:10" x14ac:dyDescent="0.15">
      <c r="A27" s="71">
        <v>5</v>
      </c>
      <c r="B27" s="6"/>
      <c r="C27" s="122"/>
      <c r="D27" s="6"/>
      <c r="E27" s="38"/>
      <c r="F27" s="143"/>
      <c r="G27" s="73"/>
      <c r="H27" s="74"/>
      <c r="I27" s="74"/>
      <c r="J27" s="72"/>
    </row>
    <row r="29" spans="1:10" x14ac:dyDescent="0.15">
      <c r="C29" s="11"/>
      <c r="D29" s="11" t="s">
        <v>158</v>
      </c>
      <c r="E29" s="45">
        <f>SUM(E23:E26)</f>
        <v>0</v>
      </c>
      <c r="F29" s="45">
        <f>SUM(F23:F26)</f>
        <v>0</v>
      </c>
    </row>
    <row r="31" spans="1:10" x14ac:dyDescent="0.15">
      <c r="A31" s="11" t="s">
        <v>159</v>
      </c>
    </row>
    <row r="32" spans="1:10" ht="15" thickBot="1" x14ac:dyDescent="0.2"/>
    <row r="33" spans="1:10" ht="16" customHeight="1" x14ac:dyDescent="0.15">
      <c r="A33" s="263">
        <v>1</v>
      </c>
      <c r="B33" s="264" t="str">
        <f>B23</f>
        <v>A</v>
      </c>
      <c r="C33" s="265"/>
      <c r="D33" s="266"/>
      <c r="E33" s="267" t="s">
        <v>160</v>
      </c>
      <c r="F33" s="268" t="s">
        <v>332</v>
      </c>
      <c r="G33" s="269"/>
      <c r="H33" s="269"/>
      <c r="I33" s="269"/>
      <c r="J33" s="270"/>
    </row>
    <row r="34" spans="1:10" x14ac:dyDescent="0.15">
      <c r="A34" s="271" t="s">
        <v>161</v>
      </c>
      <c r="B34" s="272"/>
      <c r="C34" s="273" t="s">
        <v>333</v>
      </c>
      <c r="D34" s="274"/>
      <c r="E34" s="274"/>
      <c r="F34" s="274"/>
      <c r="G34" s="274"/>
      <c r="H34" s="274"/>
      <c r="I34" s="274"/>
      <c r="J34" s="275"/>
    </row>
    <row r="35" spans="1:10" ht="15" thickBot="1" x14ac:dyDescent="0.2">
      <c r="A35" s="276" t="s">
        <v>162</v>
      </c>
      <c r="B35" s="277"/>
      <c r="C35" s="278"/>
      <c r="D35" s="279" t="s">
        <v>334</v>
      </c>
      <c r="E35" s="280"/>
      <c r="F35" s="281"/>
      <c r="G35" s="282" t="s">
        <v>163</v>
      </c>
      <c r="H35" s="278"/>
      <c r="I35" s="283" t="s">
        <v>335</v>
      </c>
      <c r="J35" s="284"/>
    </row>
    <row r="36" spans="1:10" ht="16" customHeight="1" x14ac:dyDescent="0.15">
      <c r="A36" s="75">
        <v>2</v>
      </c>
      <c r="B36" s="226">
        <f>B24</f>
        <v>0</v>
      </c>
      <c r="C36" s="227"/>
      <c r="D36" s="228"/>
      <c r="E36" s="76" t="s">
        <v>160</v>
      </c>
      <c r="F36" s="229" t="s">
        <v>337</v>
      </c>
      <c r="G36" s="230"/>
      <c r="H36" s="230"/>
      <c r="I36" s="230"/>
      <c r="J36" s="231"/>
    </row>
    <row r="37" spans="1:10" x14ac:dyDescent="0.15">
      <c r="A37" s="232" t="s">
        <v>161</v>
      </c>
      <c r="B37" s="233"/>
      <c r="C37" s="234"/>
      <c r="D37" s="235"/>
      <c r="E37" s="235"/>
      <c r="F37" s="235"/>
      <c r="G37" s="235"/>
      <c r="H37" s="235"/>
      <c r="I37" s="235"/>
      <c r="J37" s="236"/>
    </row>
    <row r="38" spans="1:10" ht="15" thickBot="1" x14ac:dyDescent="0.2">
      <c r="A38" s="237" t="s">
        <v>162</v>
      </c>
      <c r="B38" s="238"/>
      <c r="C38" s="239"/>
      <c r="D38" s="240"/>
      <c r="E38" s="241"/>
      <c r="F38" s="242"/>
      <c r="G38" s="243" t="s">
        <v>163</v>
      </c>
      <c r="H38" s="239"/>
      <c r="I38" s="244"/>
      <c r="J38" s="245"/>
    </row>
    <row r="39" spans="1:10" x14ac:dyDescent="0.15">
      <c r="A39" s="75">
        <v>3</v>
      </c>
      <c r="B39" s="226">
        <f>B25</f>
        <v>0</v>
      </c>
      <c r="C39" s="227"/>
      <c r="D39" s="228"/>
      <c r="E39" s="76" t="s">
        <v>160</v>
      </c>
      <c r="F39" s="229" t="s">
        <v>337</v>
      </c>
      <c r="G39" s="230"/>
      <c r="H39" s="230"/>
      <c r="I39" s="230"/>
      <c r="J39" s="231"/>
    </row>
    <row r="40" spans="1:10" x14ac:dyDescent="0.15">
      <c r="A40" s="232" t="s">
        <v>161</v>
      </c>
      <c r="B40" s="233"/>
      <c r="C40" s="234"/>
      <c r="D40" s="235"/>
      <c r="E40" s="235"/>
      <c r="F40" s="235"/>
      <c r="G40" s="235"/>
      <c r="H40" s="235"/>
      <c r="I40" s="235"/>
      <c r="J40" s="236"/>
    </row>
    <row r="41" spans="1:10" ht="15" thickBot="1" x14ac:dyDescent="0.2">
      <c r="A41" s="237" t="s">
        <v>162</v>
      </c>
      <c r="B41" s="238"/>
      <c r="C41" s="239"/>
      <c r="D41" s="240"/>
      <c r="E41" s="241"/>
      <c r="F41" s="242"/>
      <c r="G41" s="243" t="s">
        <v>163</v>
      </c>
      <c r="H41" s="239"/>
      <c r="I41" s="244"/>
      <c r="J41" s="245"/>
    </row>
    <row r="42" spans="1:10" ht="16" customHeight="1" x14ac:dyDescent="0.15">
      <c r="A42" s="75">
        <v>4</v>
      </c>
      <c r="B42" s="226">
        <f>B26</f>
        <v>0</v>
      </c>
      <c r="C42" s="227"/>
      <c r="D42" s="228"/>
      <c r="E42" s="76" t="s">
        <v>160</v>
      </c>
      <c r="F42" s="229" t="s">
        <v>337</v>
      </c>
      <c r="G42" s="230"/>
      <c r="H42" s="230"/>
      <c r="I42" s="230"/>
      <c r="J42" s="231"/>
    </row>
    <row r="43" spans="1:10" x14ac:dyDescent="0.15">
      <c r="A43" s="232" t="s">
        <v>161</v>
      </c>
      <c r="B43" s="233"/>
      <c r="C43" s="234"/>
      <c r="D43" s="235"/>
      <c r="E43" s="235"/>
      <c r="F43" s="235"/>
      <c r="G43" s="235"/>
      <c r="H43" s="235"/>
      <c r="I43" s="235"/>
      <c r="J43" s="236"/>
    </row>
    <row r="44" spans="1:10" ht="15" thickBot="1" x14ac:dyDescent="0.2">
      <c r="A44" s="237" t="s">
        <v>162</v>
      </c>
      <c r="B44" s="238"/>
      <c r="C44" s="239"/>
      <c r="D44" s="240"/>
      <c r="E44" s="241"/>
      <c r="F44" s="242"/>
      <c r="G44" s="243" t="s">
        <v>163</v>
      </c>
      <c r="H44" s="239"/>
      <c r="I44" s="244"/>
      <c r="J44" s="245"/>
    </row>
    <row r="45" spans="1:10" ht="16" customHeight="1" x14ac:dyDescent="0.15">
      <c r="A45" s="75">
        <v>5</v>
      </c>
      <c r="B45" s="226">
        <f>B27</f>
        <v>0</v>
      </c>
      <c r="C45" s="227"/>
      <c r="D45" s="228"/>
      <c r="E45" s="76" t="s">
        <v>160</v>
      </c>
      <c r="F45" s="229" t="s">
        <v>337</v>
      </c>
      <c r="G45" s="230"/>
      <c r="H45" s="230"/>
      <c r="I45" s="230"/>
      <c r="J45" s="231"/>
    </row>
    <row r="46" spans="1:10" x14ac:dyDescent="0.15">
      <c r="A46" s="232" t="s">
        <v>161</v>
      </c>
      <c r="B46" s="233"/>
      <c r="C46" s="234"/>
      <c r="D46" s="235"/>
      <c r="E46" s="235"/>
      <c r="F46" s="235"/>
      <c r="G46" s="235"/>
      <c r="H46" s="235"/>
      <c r="I46" s="235"/>
      <c r="J46" s="236"/>
    </row>
    <row r="47" spans="1:10" ht="15" thickBot="1" x14ac:dyDescent="0.2">
      <c r="A47" s="237" t="s">
        <v>162</v>
      </c>
      <c r="B47" s="238"/>
      <c r="C47" s="239"/>
      <c r="D47" s="240"/>
      <c r="E47" s="241"/>
      <c r="F47" s="242"/>
      <c r="G47" s="243" t="s">
        <v>163</v>
      </c>
      <c r="H47" s="239"/>
      <c r="I47" s="244"/>
      <c r="J47" s="245"/>
    </row>
    <row r="49" spans="1:10" ht="15" thickBo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" thickTop="1" x14ac:dyDescent="0.15">
      <c r="A50" s="119"/>
      <c r="B50" s="119"/>
      <c r="C50" s="119"/>
      <c r="J50" s="54" t="s">
        <v>67</v>
      </c>
    </row>
    <row r="52" spans="1:10" x14ac:dyDescent="0.15">
      <c r="A52" s="11"/>
      <c r="F52" s="246"/>
      <c r="G52" s="246"/>
    </row>
    <row r="54" spans="1:10" x14ac:dyDescent="0.15">
      <c r="J54" s="77"/>
    </row>
  </sheetData>
  <sheetProtection algorithmName="SHA-512" hashValue="eFfdWX9vvXSguqQatDVrLESTk+wrCHNdjG2KxuigI1YUfbl+hCnVSNU+wl8tGR8TMW0j/FzXBsX6cgUyuJQLNg==" saltValue="SagSguNokdWZh3ztShf0EQ==" spinCount="100000" sheet="1"/>
  <mergeCells count="45">
    <mergeCell ref="B39:D39"/>
    <mergeCell ref="F39:J39"/>
    <mergeCell ref="A40:B40"/>
    <mergeCell ref="C40:J40"/>
    <mergeCell ref="A41:C41"/>
    <mergeCell ref="D41:F41"/>
    <mergeCell ref="G41:H41"/>
    <mergeCell ref="I41:J41"/>
    <mergeCell ref="B42:D42"/>
    <mergeCell ref="F42:J42"/>
    <mergeCell ref="A43:B43"/>
    <mergeCell ref="C43:J43"/>
    <mergeCell ref="A44:C44"/>
    <mergeCell ref="D44:F44"/>
    <mergeCell ref="G44:H44"/>
    <mergeCell ref="I44:J44"/>
    <mergeCell ref="F52:G52"/>
    <mergeCell ref="B45:D45"/>
    <mergeCell ref="F45:J45"/>
    <mergeCell ref="A46:B46"/>
    <mergeCell ref="C46:J46"/>
    <mergeCell ref="A47:C47"/>
    <mergeCell ref="D47:F47"/>
    <mergeCell ref="G47:H47"/>
    <mergeCell ref="I47:J47"/>
    <mergeCell ref="B36:D36"/>
    <mergeCell ref="F36:J36"/>
    <mergeCell ref="A37:B37"/>
    <mergeCell ref="C37:J37"/>
    <mergeCell ref="A38:C38"/>
    <mergeCell ref="D38:F38"/>
    <mergeCell ref="G38:H38"/>
    <mergeCell ref="I38:J38"/>
    <mergeCell ref="A34:B34"/>
    <mergeCell ref="C34:J34"/>
    <mergeCell ref="A35:C35"/>
    <mergeCell ref="D35:F35"/>
    <mergeCell ref="G35:H35"/>
    <mergeCell ref="I35:J35"/>
    <mergeCell ref="A2:B2"/>
    <mergeCell ref="C2:E2"/>
    <mergeCell ref="G2:J2"/>
    <mergeCell ref="A9:J9"/>
    <mergeCell ref="B33:D33"/>
    <mergeCell ref="F33:J33"/>
  </mergeCells>
  <phoneticPr fontId="21" type="noConversion"/>
  <dataValidations count="5">
    <dataValidation type="list" allowBlank="1" showInputMessage="1" showErrorMessage="1" sqref="J23:J27" xr:uid="{00000000-0002-0000-0500-000000000000}">
      <formula1>"Y,N"</formula1>
    </dataValidation>
    <dataValidation type="list" allowBlank="1" showInputMessage="1" showErrorMessage="1" sqref="C23:C27" xr:uid="{00000000-0002-0000-0500-000001000000}">
      <formula1>"1,2,3,4,5"</formula1>
    </dataValidation>
    <dataValidation type="list" allowBlank="1" showInputMessage="1" showErrorMessage="1" sqref="D23:D27" xr:uid="{00000000-0002-0000-0500-000002000000}">
      <formula1>"R,A"</formula1>
    </dataValidation>
    <dataValidation type="list" allowBlank="1" showInputMessage="1" showErrorMessage="1" sqref="B24:B27" xr:uid="{00000000-0002-0000-0500-000003000000}">
      <formula1>"A,B,C,D,E,F,G,H"</formula1>
    </dataValidation>
    <dataValidation type="list" allowBlank="1" showInputMessage="1" showErrorMessage="1" sqref="B23" xr:uid="{5B7ADCE5-FE1E-CD48-90DC-F8A829328226}">
      <formula1>"A,B,C,D,E,F,G"</formula1>
    </dataValidation>
  </dataValidations>
  <pageMargins left="0.7" right="0.7" top="0.75" bottom="0.75" header="0.3" footer="0.3"/>
  <pageSetup scale="7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77"/>
  <sheetViews>
    <sheetView workbookViewId="0">
      <selection activeCell="E57" sqref="E57:E59"/>
    </sheetView>
  </sheetViews>
  <sheetFormatPr baseColWidth="10" defaultColWidth="10.83203125" defaultRowHeight="14" x14ac:dyDescent="0.15"/>
  <cols>
    <col min="1" max="1" width="3" style="1" customWidth="1"/>
    <col min="2" max="2" width="8.6640625" style="1" customWidth="1"/>
    <col min="3" max="3" width="19.5" style="1" customWidth="1"/>
    <col min="4" max="4" width="12" style="1" customWidth="1"/>
    <col min="5" max="5" width="12.5" style="1" customWidth="1"/>
    <col min="6" max="8" width="13.5" style="1" customWidth="1"/>
    <col min="9" max="9" width="13" style="1" customWidth="1"/>
    <col min="10" max="10" width="12" style="1" customWidth="1"/>
    <col min="11" max="16384" width="10.83203125" style="1"/>
  </cols>
  <sheetData>
    <row r="2" spans="1:10" ht="16" customHeight="1" x14ac:dyDescent="0.15">
      <c r="A2" s="247" t="str">
        <f>'1'!A4</f>
        <v xml:space="preserve">Applicant Name: </v>
      </c>
      <c r="B2" s="247"/>
      <c r="C2" s="247"/>
      <c r="D2" s="298" t="str">
        <f>'1'!B4</f>
        <v>SAMPLE Applicant</v>
      </c>
      <c r="E2" s="299"/>
      <c r="G2" s="123" t="str">
        <f>'1'!G4</f>
        <v>Project Name:</v>
      </c>
      <c r="H2" s="294" t="str">
        <f>'1'!H4</f>
        <v xml:space="preserve">SAMPLE Project </v>
      </c>
      <c r="I2" s="295"/>
      <c r="J2" s="296"/>
    </row>
    <row r="3" spans="1:10" x14ac:dyDescent="0.15">
      <c r="B3" s="11"/>
      <c r="C3" s="11"/>
    </row>
    <row r="4" spans="1:10" x14ac:dyDescent="0.15">
      <c r="B4" s="3" t="s">
        <v>165</v>
      </c>
      <c r="C4" s="4"/>
      <c r="D4" s="4"/>
      <c r="E4" s="4"/>
      <c r="F4" s="4"/>
      <c r="G4" s="4"/>
      <c r="H4" s="4"/>
      <c r="I4" s="4"/>
      <c r="J4" s="4"/>
    </row>
    <row r="5" spans="1:10" ht="10" customHeight="1" x14ac:dyDescent="0.15">
      <c r="B5" s="78"/>
      <c r="C5" s="79"/>
      <c r="D5" s="79"/>
      <c r="E5" s="79"/>
      <c r="F5" s="79"/>
      <c r="G5" s="79"/>
      <c r="H5" s="79"/>
      <c r="I5" s="79"/>
      <c r="J5" s="79"/>
    </row>
    <row r="6" spans="1:10" x14ac:dyDescent="0.15">
      <c r="B6" s="190"/>
      <c r="C6" s="190"/>
      <c r="D6" s="248" t="s">
        <v>166</v>
      </c>
      <c r="E6" s="250" t="s">
        <v>324</v>
      </c>
      <c r="F6" s="80" t="s">
        <v>312</v>
      </c>
      <c r="G6" s="80" t="s">
        <v>327</v>
      </c>
      <c r="H6" s="80" t="s">
        <v>328</v>
      </c>
      <c r="I6" s="80" t="s">
        <v>329</v>
      </c>
      <c r="J6" s="248" t="s">
        <v>167</v>
      </c>
    </row>
    <row r="7" spans="1:10" ht="25" customHeight="1" x14ac:dyDescent="0.15">
      <c r="B7" s="190"/>
      <c r="C7" s="190"/>
      <c r="D7" s="249"/>
      <c r="E7" s="251"/>
      <c r="F7" s="262" t="str">
        <f>'5'!F36</f>
        <v xml:space="preserve"> </v>
      </c>
      <c r="G7" s="262" t="str">
        <f>'5'!F39</f>
        <v xml:space="preserve"> </v>
      </c>
      <c r="H7" s="262" t="str">
        <f>'5'!F42</f>
        <v xml:space="preserve"> </v>
      </c>
      <c r="I7" s="262" t="str">
        <f>'5'!F45</f>
        <v xml:space="preserve"> </v>
      </c>
      <c r="J7" s="249"/>
    </row>
    <row r="8" spans="1:10" x14ac:dyDescent="0.15">
      <c r="B8" s="11" t="s">
        <v>168</v>
      </c>
      <c r="C8" s="81"/>
    </row>
    <row r="9" spans="1:10" x14ac:dyDescent="0.15">
      <c r="B9" s="82" t="s">
        <v>169</v>
      </c>
      <c r="C9" s="83"/>
      <c r="D9" s="84">
        <f>SUM(E9:J9)</f>
        <v>0</v>
      </c>
      <c r="E9" s="61"/>
      <c r="F9" s="61"/>
      <c r="G9" s="61"/>
      <c r="H9" s="61"/>
      <c r="I9" s="61"/>
      <c r="J9" s="61"/>
    </row>
    <row r="10" spans="1:10" x14ac:dyDescent="0.15">
      <c r="B10" s="82" t="s">
        <v>170</v>
      </c>
      <c r="C10" s="83"/>
      <c r="D10" s="84">
        <f>SUM(E10:J10)</f>
        <v>0</v>
      </c>
      <c r="E10" s="61"/>
      <c r="F10" s="61"/>
      <c r="G10" s="61"/>
      <c r="H10" s="61"/>
      <c r="I10" s="61"/>
      <c r="J10" s="61"/>
    </row>
    <row r="11" spans="1:10" x14ac:dyDescent="0.15">
      <c r="B11" s="82" t="s">
        <v>171</v>
      </c>
      <c r="C11" s="301"/>
      <c r="D11" s="84">
        <f>SUM(E11:I11)</f>
        <v>0</v>
      </c>
      <c r="E11" s="61"/>
      <c r="F11" s="61"/>
      <c r="G11" s="61"/>
      <c r="H11" s="61"/>
      <c r="I11" s="61"/>
      <c r="J11" s="85"/>
    </row>
    <row r="12" spans="1:10" x14ac:dyDescent="0.15">
      <c r="A12" s="8"/>
      <c r="B12" s="82"/>
      <c r="C12" s="83" t="s">
        <v>172</v>
      </c>
      <c r="D12" s="84">
        <f t="shared" ref="D12:I12" si="0">SUM(D9:D11)</f>
        <v>0</v>
      </c>
      <c r="E12" s="68">
        <f>SUM(E9:E11)</f>
        <v>0</v>
      </c>
      <c r="F12" s="68">
        <f>SUM(F9:F11)</f>
        <v>0</v>
      </c>
      <c r="G12" s="68">
        <f>SUM(G9:G11)</f>
        <v>0</v>
      </c>
      <c r="H12" s="68">
        <f t="shared" ref="G12:H12" si="1">SUM(H9:H11)</f>
        <v>0</v>
      </c>
      <c r="I12" s="68">
        <f t="shared" si="0"/>
        <v>0</v>
      </c>
      <c r="J12" s="85"/>
    </row>
    <row r="13" spans="1:10" x14ac:dyDescent="0.15">
      <c r="A13" s="8"/>
      <c r="B13" s="11" t="s">
        <v>173</v>
      </c>
      <c r="C13" s="83"/>
    </row>
    <row r="14" spans="1:10" x14ac:dyDescent="0.15">
      <c r="A14" s="8"/>
      <c r="B14" s="82" t="s">
        <v>174</v>
      </c>
      <c r="C14" s="83"/>
      <c r="D14" s="84">
        <f>SUM(E14:I14)</f>
        <v>0</v>
      </c>
      <c r="E14" s="61"/>
      <c r="F14" s="61"/>
      <c r="G14" s="61"/>
      <c r="H14" s="61"/>
      <c r="I14" s="61"/>
      <c r="J14" s="85"/>
    </row>
    <row r="15" spans="1:10" x14ac:dyDescent="0.15">
      <c r="A15" s="8"/>
      <c r="B15" s="82" t="s">
        <v>175</v>
      </c>
      <c r="C15" s="83"/>
      <c r="D15" s="84">
        <f>SUM(E15:I15)</f>
        <v>0</v>
      </c>
      <c r="E15" s="61"/>
      <c r="F15" s="61"/>
      <c r="G15" s="61"/>
      <c r="H15" s="61"/>
      <c r="I15" s="61"/>
      <c r="J15" s="85"/>
    </row>
    <row r="16" spans="1:10" x14ac:dyDescent="0.15">
      <c r="B16" s="82"/>
      <c r="C16" s="83" t="s">
        <v>172</v>
      </c>
      <c r="D16" s="84">
        <f t="shared" ref="D16:I16" si="2">SUM(D14:D15)</f>
        <v>0</v>
      </c>
      <c r="E16" s="86">
        <f t="shared" si="2"/>
        <v>0</v>
      </c>
      <c r="F16" s="86">
        <f t="shared" si="2"/>
        <v>0</v>
      </c>
      <c r="G16" s="86">
        <f t="shared" ref="G16:H16" si="3">SUM(G14:G15)</f>
        <v>0</v>
      </c>
      <c r="H16" s="86">
        <f t="shared" si="3"/>
        <v>0</v>
      </c>
      <c r="I16" s="86">
        <f t="shared" si="2"/>
        <v>0</v>
      </c>
      <c r="J16" s="85"/>
    </row>
    <row r="17" spans="1:10" x14ac:dyDescent="0.15">
      <c r="B17" s="11" t="s">
        <v>176</v>
      </c>
      <c r="C17" s="83"/>
    </row>
    <row r="18" spans="1:10" x14ac:dyDescent="0.15">
      <c r="A18" s="8"/>
      <c r="B18" s="82" t="s">
        <v>177</v>
      </c>
      <c r="C18" s="83"/>
      <c r="D18" s="84">
        <f>SUM(E18:I18)</f>
        <v>0</v>
      </c>
      <c r="E18" s="61"/>
      <c r="F18" s="61"/>
      <c r="G18" s="61"/>
      <c r="H18" s="61"/>
      <c r="I18" s="61"/>
      <c r="J18" s="85"/>
    </row>
    <row r="19" spans="1:10" x14ac:dyDescent="0.15">
      <c r="A19" s="8"/>
      <c r="B19" s="82" t="s">
        <v>178</v>
      </c>
      <c r="C19" s="83"/>
      <c r="D19" s="84">
        <f>SUM(E19:I19)</f>
        <v>0</v>
      </c>
      <c r="E19" s="61"/>
      <c r="F19" s="61"/>
      <c r="G19" s="61"/>
      <c r="H19" s="61"/>
      <c r="I19" s="61"/>
      <c r="J19" s="85"/>
    </row>
    <row r="20" spans="1:10" x14ac:dyDescent="0.15">
      <c r="A20" s="8"/>
      <c r="B20" s="82" t="s">
        <v>179</v>
      </c>
      <c r="C20" s="83"/>
      <c r="D20" s="84">
        <f>SUM(E20:I20)</f>
        <v>0</v>
      </c>
      <c r="E20" s="61"/>
      <c r="F20" s="61"/>
      <c r="G20" s="61"/>
      <c r="H20" s="61"/>
      <c r="I20" s="61"/>
      <c r="J20" s="85"/>
    </row>
    <row r="21" spans="1:10" x14ac:dyDescent="0.15">
      <c r="B21" s="82" t="s">
        <v>180</v>
      </c>
      <c r="C21" s="83"/>
      <c r="D21" s="84">
        <f>SUM(E21:I21)</f>
        <v>0</v>
      </c>
      <c r="E21" s="61"/>
      <c r="F21" s="61"/>
      <c r="G21" s="61"/>
      <c r="H21" s="61"/>
      <c r="I21" s="61"/>
      <c r="J21" s="85"/>
    </row>
    <row r="22" spans="1:10" x14ac:dyDescent="0.15">
      <c r="B22" s="82" t="s">
        <v>181</v>
      </c>
      <c r="C22" s="301"/>
      <c r="D22" s="84">
        <f>SUM(E22:I22)</f>
        <v>0</v>
      </c>
      <c r="E22" s="61"/>
      <c r="F22" s="61"/>
      <c r="G22" s="61"/>
      <c r="H22" s="61"/>
      <c r="I22" s="61"/>
      <c r="J22" s="85"/>
    </row>
    <row r="23" spans="1:10" x14ac:dyDescent="0.15">
      <c r="A23" s="8"/>
      <c r="B23" s="82"/>
      <c r="C23" s="83" t="s">
        <v>172</v>
      </c>
      <c r="D23" s="84">
        <f t="shared" ref="D23:I23" si="4">SUM(D18:D22)</f>
        <v>0</v>
      </c>
      <c r="E23" s="68">
        <f t="shared" si="4"/>
        <v>0</v>
      </c>
      <c r="F23" s="68">
        <f t="shared" si="4"/>
        <v>0</v>
      </c>
      <c r="G23" s="68">
        <f t="shared" ref="G23:H23" si="5">SUM(G18:G22)</f>
        <v>0</v>
      </c>
      <c r="H23" s="68">
        <f t="shared" si="5"/>
        <v>0</v>
      </c>
      <c r="I23" s="68">
        <f t="shared" si="4"/>
        <v>0</v>
      </c>
      <c r="J23" s="85"/>
    </row>
    <row r="24" spans="1:10" x14ac:dyDescent="0.15">
      <c r="A24" s="8"/>
      <c r="B24" s="11" t="s">
        <v>182</v>
      </c>
    </row>
    <row r="25" spans="1:10" x14ac:dyDescent="0.15">
      <c r="A25" s="8"/>
      <c r="B25" s="82" t="s">
        <v>183</v>
      </c>
      <c r="C25" s="83"/>
      <c r="D25" s="84">
        <f>SUM(E25:I25)</f>
        <v>0</v>
      </c>
      <c r="E25" s="61"/>
      <c r="F25" s="61"/>
      <c r="G25" s="61"/>
      <c r="H25" s="61"/>
      <c r="I25" s="61"/>
      <c r="J25" s="85"/>
    </row>
    <row r="26" spans="1:10" x14ac:dyDescent="0.15">
      <c r="A26" s="8"/>
      <c r="B26" s="82" t="s">
        <v>184</v>
      </c>
      <c r="C26" s="83"/>
      <c r="D26" s="84">
        <f>SUM(E26:I26)</f>
        <v>0</v>
      </c>
      <c r="E26" s="61"/>
      <c r="F26" s="61"/>
      <c r="G26" s="61"/>
      <c r="H26" s="61"/>
      <c r="I26" s="61"/>
      <c r="J26" s="85"/>
    </row>
    <row r="27" spans="1:10" x14ac:dyDescent="0.15">
      <c r="A27" s="8"/>
      <c r="B27" s="87" t="s">
        <v>185</v>
      </c>
      <c r="C27" s="83"/>
      <c r="D27" s="84">
        <f>SUM(E27:I27)</f>
        <v>0</v>
      </c>
      <c r="E27" s="61"/>
      <c r="F27" s="61"/>
      <c r="G27" s="61"/>
      <c r="H27" s="61"/>
      <c r="I27" s="61"/>
      <c r="J27" s="85"/>
    </row>
    <row r="28" spans="1:10" x14ac:dyDescent="0.15">
      <c r="A28" s="8"/>
      <c r="B28" s="87" t="s">
        <v>186</v>
      </c>
      <c r="C28" s="83"/>
      <c r="D28" s="84">
        <f>SUM(E28:I28)</f>
        <v>0</v>
      </c>
      <c r="E28" s="61"/>
      <c r="F28" s="61"/>
      <c r="G28" s="61"/>
      <c r="H28" s="61"/>
      <c r="I28" s="61"/>
      <c r="J28" s="85"/>
    </row>
    <row r="29" spans="1:10" x14ac:dyDescent="0.15">
      <c r="A29" s="8"/>
      <c r="B29" s="87" t="s">
        <v>187</v>
      </c>
      <c r="C29" s="83"/>
      <c r="D29" s="84">
        <f>SUM(E29:I29)</f>
        <v>0</v>
      </c>
      <c r="E29" s="61"/>
      <c r="F29" s="61"/>
      <c r="G29" s="61"/>
      <c r="H29" s="61"/>
      <c r="I29" s="61"/>
      <c r="J29" s="85"/>
    </row>
    <row r="30" spans="1:10" x14ac:dyDescent="0.15">
      <c r="A30" s="8"/>
      <c r="B30" s="87" t="s">
        <v>188</v>
      </c>
      <c r="C30" s="83"/>
      <c r="D30" s="84">
        <f>SUM(E30:I30)</f>
        <v>0</v>
      </c>
      <c r="E30" s="61"/>
      <c r="F30" s="61"/>
      <c r="G30" s="61"/>
      <c r="H30" s="61"/>
      <c r="I30" s="61"/>
      <c r="J30" s="85"/>
    </row>
    <row r="31" spans="1:10" x14ac:dyDescent="0.15">
      <c r="A31" s="8"/>
      <c r="B31" s="87" t="s">
        <v>189</v>
      </c>
      <c r="C31" s="301"/>
      <c r="D31" s="84">
        <f>SUM(E31:I31)</f>
        <v>0</v>
      </c>
      <c r="E31" s="61"/>
      <c r="F31" s="61"/>
      <c r="G31" s="61"/>
      <c r="H31" s="61"/>
      <c r="I31" s="61"/>
      <c r="J31" s="85"/>
    </row>
    <row r="32" spans="1:10" x14ac:dyDescent="0.15">
      <c r="A32" s="8"/>
      <c r="B32" s="82"/>
      <c r="C32" s="83" t="s">
        <v>172</v>
      </c>
      <c r="D32" s="84">
        <f t="shared" ref="D32:I32" si="6">SUM(D25:D31)</f>
        <v>0</v>
      </c>
      <c r="E32" s="68">
        <f t="shared" si="6"/>
        <v>0</v>
      </c>
      <c r="F32" s="68">
        <f t="shared" si="6"/>
        <v>0</v>
      </c>
      <c r="G32" s="68">
        <f t="shared" ref="G32:H32" si="7">SUM(G25:G31)</f>
        <v>0</v>
      </c>
      <c r="H32" s="68">
        <f t="shared" si="7"/>
        <v>0</v>
      </c>
      <c r="I32" s="68">
        <f t="shared" si="6"/>
        <v>0</v>
      </c>
      <c r="J32" s="88"/>
    </row>
    <row r="33" spans="1:10" x14ac:dyDescent="0.15">
      <c r="A33" s="8"/>
      <c r="B33" s="89" t="s">
        <v>190</v>
      </c>
      <c r="C33" s="89"/>
    </row>
    <row r="34" spans="1:10" x14ac:dyDescent="0.15">
      <c r="B34" s="87" t="s">
        <v>191</v>
      </c>
      <c r="C34" s="83"/>
      <c r="D34" s="84">
        <f>SUM(E34:I34)</f>
        <v>0</v>
      </c>
      <c r="E34" s="61"/>
      <c r="F34" s="61"/>
      <c r="G34" s="61"/>
      <c r="H34" s="61"/>
      <c r="I34" s="61"/>
      <c r="J34" s="85"/>
    </row>
    <row r="35" spans="1:10" x14ac:dyDescent="0.15">
      <c r="B35" s="87" t="s">
        <v>192</v>
      </c>
      <c r="C35" s="83"/>
      <c r="D35" s="84">
        <f>SUM(E35:I35)</f>
        <v>0</v>
      </c>
      <c r="E35" s="61"/>
      <c r="F35" s="61"/>
      <c r="G35" s="61"/>
      <c r="H35" s="61"/>
      <c r="I35" s="61"/>
      <c r="J35" s="85"/>
    </row>
    <row r="36" spans="1:10" x14ac:dyDescent="0.15">
      <c r="A36" s="8"/>
      <c r="B36" s="87" t="s">
        <v>193</v>
      </c>
      <c r="C36" s="83"/>
      <c r="D36" s="84">
        <f>SUM(E36:I36)</f>
        <v>0</v>
      </c>
      <c r="E36" s="61"/>
      <c r="F36" s="61"/>
      <c r="G36" s="61"/>
      <c r="H36" s="61"/>
      <c r="I36" s="61"/>
      <c r="J36" s="85"/>
    </row>
    <row r="37" spans="1:10" x14ac:dyDescent="0.15">
      <c r="A37" s="8"/>
      <c r="B37" s="87" t="s">
        <v>194</v>
      </c>
      <c r="C37" s="83"/>
      <c r="D37" s="84">
        <f>SUM(E37:I37)</f>
        <v>0</v>
      </c>
      <c r="E37" s="61"/>
      <c r="F37" s="61"/>
      <c r="G37" s="61"/>
      <c r="H37" s="61"/>
      <c r="I37" s="61"/>
      <c r="J37" s="85"/>
    </row>
    <row r="38" spans="1:10" x14ac:dyDescent="0.15">
      <c r="A38" s="8"/>
      <c r="B38" s="87" t="s">
        <v>195</v>
      </c>
      <c r="C38" s="301"/>
      <c r="D38" s="84">
        <f>SUM(E38:I38)</f>
        <v>0</v>
      </c>
      <c r="E38" s="61"/>
      <c r="F38" s="61"/>
      <c r="G38" s="61"/>
      <c r="H38" s="61"/>
      <c r="I38" s="61"/>
      <c r="J38" s="85"/>
    </row>
    <row r="39" spans="1:10" x14ac:dyDescent="0.15">
      <c r="A39" s="8"/>
      <c r="B39" s="82"/>
      <c r="C39" s="83" t="s">
        <v>172</v>
      </c>
      <c r="D39" s="84">
        <f>SUM(D34:D38)</f>
        <v>0</v>
      </c>
      <c r="E39" s="68">
        <f>SUM(E34:E38)</f>
        <v>0</v>
      </c>
      <c r="F39" s="68">
        <f>SUM(F34:F38)</f>
        <v>0</v>
      </c>
      <c r="G39" s="68">
        <f>SUM(G34:G38)</f>
        <v>0</v>
      </c>
      <c r="H39" s="68">
        <f>SUM(H34:H38)</f>
        <v>0</v>
      </c>
      <c r="I39" s="68">
        <f>SUM(I34:I38)</f>
        <v>0</v>
      </c>
      <c r="J39" s="88"/>
    </row>
    <row r="40" spans="1:10" x14ac:dyDescent="0.15">
      <c r="A40" s="8"/>
      <c r="B40" s="89" t="s">
        <v>196</v>
      </c>
      <c r="C40" s="89"/>
    </row>
    <row r="41" spans="1:10" x14ac:dyDescent="0.15">
      <c r="B41" s="87" t="s">
        <v>197</v>
      </c>
      <c r="C41" s="83"/>
      <c r="D41" s="84">
        <f>SUM(E41:I41)</f>
        <v>0</v>
      </c>
      <c r="E41" s="61"/>
      <c r="F41" s="61"/>
      <c r="G41" s="61"/>
      <c r="H41" s="61"/>
      <c r="I41" s="61"/>
      <c r="J41" s="85"/>
    </row>
    <row r="42" spans="1:10" x14ac:dyDescent="0.15">
      <c r="B42" s="87" t="s">
        <v>198</v>
      </c>
      <c r="C42" s="83"/>
      <c r="D42" s="84">
        <f>SUM(E42:I42)</f>
        <v>0</v>
      </c>
      <c r="E42" s="61"/>
      <c r="F42" s="61"/>
      <c r="G42" s="61"/>
      <c r="H42" s="61"/>
      <c r="I42" s="61"/>
      <c r="J42" s="85"/>
    </row>
    <row r="43" spans="1:10" x14ac:dyDescent="0.15">
      <c r="A43" s="8"/>
      <c r="B43" s="87" t="s">
        <v>199</v>
      </c>
      <c r="C43" s="83"/>
      <c r="D43" s="84">
        <f>SUM(E43:I43)</f>
        <v>0</v>
      </c>
      <c r="E43" s="61"/>
      <c r="F43" s="61"/>
      <c r="G43" s="61"/>
      <c r="H43" s="61"/>
      <c r="I43" s="61"/>
      <c r="J43" s="85"/>
    </row>
    <row r="44" spans="1:10" x14ac:dyDescent="0.15">
      <c r="A44" s="8"/>
      <c r="B44" s="87" t="s">
        <v>200</v>
      </c>
      <c r="C44" s="301"/>
      <c r="D44" s="84">
        <f>SUM(E44:I44)</f>
        <v>0</v>
      </c>
      <c r="E44" s="61"/>
      <c r="F44" s="61"/>
      <c r="G44" s="61"/>
      <c r="H44" s="61"/>
      <c r="I44" s="61"/>
      <c r="J44" s="85"/>
    </row>
    <row r="45" spans="1:10" x14ac:dyDescent="0.15">
      <c r="A45" s="8"/>
      <c r="B45" s="82"/>
      <c r="C45" s="83" t="s">
        <v>172</v>
      </c>
      <c r="D45" s="84">
        <f>SUM(D41:D44)</f>
        <v>0</v>
      </c>
      <c r="E45" s="68">
        <f>SUM(E41:E44)</f>
        <v>0</v>
      </c>
      <c r="F45" s="68">
        <f>SUM(F41:F44)</f>
        <v>0</v>
      </c>
      <c r="G45" s="68">
        <f>SUM(G41:G44)</f>
        <v>0</v>
      </c>
      <c r="H45" s="68">
        <f>SUM(H41:H44)</f>
        <v>0</v>
      </c>
      <c r="I45" s="68">
        <f>SUM(I41:I44)</f>
        <v>0</v>
      </c>
      <c r="J45" s="85"/>
    </row>
    <row r="46" spans="1:10" x14ac:dyDescent="0.15">
      <c r="A46" s="8"/>
      <c r="B46" s="89" t="s">
        <v>201</v>
      </c>
      <c r="C46" s="89"/>
    </row>
    <row r="47" spans="1:10" x14ac:dyDescent="0.15">
      <c r="A47" s="8"/>
      <c r="B47" s="87" t="s">
        <v>202</v>
      </c>
      <c r="C47" s="83"/>
      <c r="D47" s="84">
        <f>SUM(E47:I47)</f>
        <v>0</v>
      </c>
      <c r="E47" s="61"/>
      <c r="F47" s="61"/>
      <c r="G47" s="61"/>
      <c r="H47" s="61"/>
      <c r="I47" s="61"/>
      <c r="J47" s="85"/>
    </row>
    <row r="48" spans="1:10" x14ac:dyDescent="0.15">
      <c r="B48" s="87" t="s">
        <v>203</v>
      </c>
      <c r="C48" s="83"/>
      <c r="D48" s="84">
        <f>SUM(E48:I48)</f>
        <v>0</v>
      </c>
      <c r="E48" s="61"/>
      <c r="F48" s="61"/>
      <c r="G48" s="61"/>
      <c r="H48" s="61"/>
      <c r="I48" s="61"/>
      <c r="J48" s="85"/>
    </row>
    <row r="49" spans="1:10" x14ac:dyDescent="0.15">
      <c r="B49" s="87" t="s">
        <v>204</v>
      </c>
      <c r="C49" s="83"/>
      <c r="D49" s="84">
        <f>SUM(E49:I49)</f>
        <v>0</v>
      </c>
      <c r="E49" s="61"/>
      <c r="F49" s="61"/>
      <c r="G49" s="61"/>
      <c r="H49" s="61"/>
      <c r="I49" s="61"/>
      <c r="J49" s="85"/>
    </row>
    <row r="50" spans="1:10" x14ac:dyDescent="0.15">
      <c r="B50" s="87" t="s">
        <v>205</v>
      </c>
      <c r="C50" s="83"/>
      <c r="D50" s="84">
        <f>SUM(E50:I50)</f>
        <v>0</v>
      </c>
      <c r="E50" s="61"/>
      <c r="F50" s="61"/>
      <c r="G50" s="61"/>
      <c r="H50" s="61"/>
      <c r="I50" s="61"/>
      <c r="J50" s="85"/>
    </row>
    <row r="51" spans="1:10" x14ac:dyDescent="0.15">
      <c r="A51" s="8"/>
      <c r="B51" s="87" t="s">
        <v>206</v>
      </c>
      <c r="C51" s="83"/>
      <c r="D51" s="84">
        <f>SUM(E51:I51)</f>
        <v>0</v>
      </c>
      <c r="E51" s="61"/>
      <c r="F51" s="61"/>
      <c r="G51" s="61"/>
      <c r="H51" s="61"/>
      <c r="I51" s="61"/>
      <c r="J51" s="85"/>
    </row>
    <row r="52" spans="1:10" x14ac:dyDescent="0.15">
      <c r="A52" s="8"/>
      <c r="B52" s="87" t="s">
        <v>207</v>
      </c>
      <c r="C52" s="301"/>
      <c r="D52" s="84">
        <f>SUM(E52:I52)</f>
        <v>0</v>
      </c>
      <c r="E52" s="61"/>
      <c r="F52" s="61"/>
      <c r="G52" s="61"/>
      <c r="H52" s="61"/>
      <c r="I52" s="61"/>
      <c r="J52" s="85"/>
    </row>
    <row r="53" spans="1:10" x14ac:dyDescent="0.15">
      <c r="A53" s="8"/>
      <c r="B53" s="82"/>
      <c r="C53" s="83" t="s">
        <v>172</v>
      </c>
      <c r="D53" s="84">
        <f>SUM(D47:D52)</f>
        <v>0</v>
      </c>
      <c r="E53" s="68">
        <f>SUM(E47:E52)</f>
        <v>0</v>
      </c>
      <c r="F53" s="68">
        <f>SUM(F47:F52)</f>
        <v>0</v>
      </c>
      <c r="G53" s="68">
        <f>SUM(G47:G52)</f>
        <v>0</v>
      </c>
      <c r="H53" s="68">
        <f>SUM(H47:H52)</f>
        <v>0</v>
      </c>
      <c r="I53" s="68">
        <f>SUM(I47:I52)</f>
        <v>0</v>
      </c>
      <c r="J53" s="88"/>
    </row>
    <row r="54" spans="1:10" x14ac:dyDescent="0.15">
      <c r="A54" s="8"/>
      <c r="B54" s="89" t="s">
        <v>311</v>
      </c>
      <c r="C54" s="89"/>
    </row>
    <row r="55" spans="1:10" x14ac:dyDescent="0.15">
      <c r="A55" s="8"/>
      <c r="B55" s="87" t="s">
        <v>208</v>
      </c>
      <c r="C55" s="83"/>
      <c r="D55" s="84">
        <f>SUM(E55:I55)</f>
        <v>0</v>
      </c>
      <c r="E55" s="85"/>
      <c r="F55" s="61"/>
      <c r="G55" s="61"/>
      <c r="H55" s="61"/>
      <c r="I55" s="61"/>
      <c r="J55" s="85"/>
    </row>
    <row r="56" spans="1:10" x14ac:dyDescent="0.15">
      <c r="A56" s="8"/>
      <c r="B56" s="87" t="s">
        <v>209</v>
      </c>
      <c r="C56" s="83"/>
      <c r="D56" s="84">
        <f>SUM(E56:I56)</f>
        <v>0</v>
      </c>
      <c r="E56" s="85"/>
      <c r="F56" s="61"/>
      <c r="G56" s="61"/>
      <c r="H56" s="61"/>
      <c r="I56" s="61"/>
      <c r="J56" s="85"/>
    </row>
    <row r="57" spans="1:10" x14ac:dyDescent="0.15">
      <c r="A57" s="8"/>
      <c r="B57" s="87" t="s">
        <v>293</v>
      </c>
      <c r="C57" s="83"/>
      <c r="D57" s="84">
        <f>SUM(E57:I57)</f>
        <v>0</v>
      </c>
      <c r="E57" s="61"/>
      <c r="F57" s="61"/>
      <c r="G57" s="61"/>
      <c r="H57" s="61"/>
      <c r="I57" s="61"/>
      <c r="J57" s="85"/>
    </row>
    <row r="58" spans="1:10" x14ac:dyDescent="0.15">
      <c r="A58" s="8"/>
      <c r="B58" s="87" t="s">
        <v>294</v>
      </c>
      <c r="C58" s="83"/>
      <c r="D58" s="84">
        <f>SUM(E58:I58)</f>
        <v>0</v>
      </c>
      <c r="E58" s="61"/>
      <c r="F58" s="61"/>
      <c r="G58" s="61"/>
      <c r="H58" s="61"/>
      <c r="I58" s="61"/>
      <c r="J58" s="85"/>
    </row>
    <row r="59" spans="1:10" x14ac:dyDescent="0.15">
      <c r="B59" s="87" t="s">
        <v>210</v>
      </c>
      <c r="C59" s="301"/>
      <c r="D59" s="84">
        <f>SUM(E59:I59)</f>
        <v>0</v>
      </c>
      <c r="E59" s="61"/>
      <c r="F59" s="61"/>
      <c r="G59" s="61"/>
      <c r="H59" s="61"/>
      <c r="I59" s="61"/>
      <c r="J59" s="85"/>
    </row>
    <row r="60" spans="1:10" x14ac:dyDescent="0.15">
      <c r="B60" s="82"/>
      <c r="C60" s="83" t="s">
        <v>172</v>
      </c>
      <c r="D60" s="84">
        <f>SUM(D55:D59)</f>
        <v>0</v>
      </c>
      <c r="E60" s="68">
        <f>SUM(E57:E59)</f>
        <v>0</v>
      </c>
      <c r="F60" s="68">
        <f>SUM(F55:F59)</f>
        <v>0</v>
      </c>
      <c r="G60" s="68">
        <f>SUM(G55:G59)</f>
        <v>0</v>
      </c>
      <c r="H60" s="68">
        <f>SUM(H55:H59)</f>
        <v>0</v>
      </c>
      <c r="I60" s="68">
        <f>SUM(I55:I59)</f>
        <v>0</v>
      </c>
      <c r="J60" s="85"/>
    </row>
    <row r="61" spans="1:10" x14ac:dyDescent="0.15">
      <c r="A61" s="8"/>
      <c r="D61" s="65"/>
      <c r="E61" s="65"/>
      <c r="F61" s="65"/>
      <c r="G61" s="65"/>
      <c r="H61" s="65"/>
      <c r="I61" s="65"/>
      <c r="J61" s="65"/>
    </row>
    <row r="62" spans="1:10" x14ac:dyDescent="0.15">
      <c r="A62" s="8"/>
      <c r="B62" s="90" t="s">
        <v>211</v>
      </c>
      <c r="C62" s="89" t="s">
        <v>212</v>
      </c>
      <c r="D62" s="84">
        <f>+D12+D16+D23+D32+D39+D45+D53+D60</f>
        <v>0</v>
      </c>
      <c r="E62" s="68">
        <f>+E12+E16+E23+E32+E39++E45+E53+E60</f>
        <v>0</v>
      </c>
      <c r="F62" s="68">
        <f>+F12+F16+F23+F32+F39+F45+F53+F60</f>
        <v>0</v>
      </c>
      <c r="G62" s="68">
        <f>+G12+G16+G23+G32+G39+G45+G53+G60</f>
        <v>0</v>
      </c>
      <c r="H62" s="68">
        <f>+H12+H16+H23+H32+H39+H45+H53+H60</f>
        <v>0</v>
      </c>
      <c r="I62" s="68">
        <f>+I12+I16+I23+I32+I39+I45+I53+I60</f>
        <v>0</v>
      </c>
      <c r="J62" s="68">
        <f>J9+J10</f>
        <v>0</v>
      </c>
    </row>
    <row r="63" spans="1:10" ht="15" thickBot="1" x14ac:dyDescent="0.2">
      <c r="A63" s="8"/>
      <c r="B63" s="9"/>
      <c r="C63" s="9"/>
      <c r="D63" s="9"/>
      <c r="E63" s="9"/>
      <c r="F63" s="9"/>
      <c r="G63" s="9"/>
      <c r="H63" s="9"/>
      <c r="I63" s="9"/>
      <c r="J63" s="91"/>
    </row>
    <row r="64" spans="1:10" ht="15" thickTop="1" x14ac:dyDescent="0.15">
      <c r="B64" s="119"/>
      <c r="C64" s="119"/>
      <c r="F64" s="54"/>
      <c r="G64" s="54"/>
      <c r="H64" s="54"/>
      <c r="I64" s="54"/>
      <c r="J64" s="54" t="s">
        <v>83</v>
      </c>
    </row>
    <row r="65" spans="1:10" x14ac:dyDescent="0.15">
      <c r="J65" s="54"/>
    </row>
    <row r="66" spans="1:10" x14ac:dyDescent="0.15">
      <c r="A66" s="8"/>
      <c r="B66" s="7"/>
      <c r="C66" s="7"/>
      <c r="D66" s="92"/>
      <c r="E66" s="92"/>
    </row>
    <row r="67" spans="1:10" x14ac:dyDescent="0.15">
      <c r="A67" s="8"/>
    </row>
    <row r="68" spans="1:10" x14ac:dyDescent="0.15">
      <c r="A68" s="8"/>
    </row>
    <row r="69" spans="1:10" x14ac:dyDescent="0.15">
      <c r="B69" s="2"/>
      <c r="C69" s="2"/>
      <c r="D69" s="65"/>
      <c r="E69" s="65"/>
    </row>
    <row r="70" spans="1:10" x14ac:dyDescent="0.15">
      <c r="B70" s="93"/>
      <c r="C70" s="93"/>
      <c r="D70" s="93"/>
      <c r="E70" s="93"/>
    </row>
    <row r="71" spans="1:10" x14ac:dyDescent="0.15">
      <c r="A71" s="8"/>
      <c r="B71" s="7"/>
      <c r="C71" s="7"/>
      <c r="D71" s="92"/>
      <c r="E71" s="92"/>
    </row>
    <row r="72" spans="1:10" x14ac:dyDescent="0.15">
      <c r="A72" s="8"/>
      <c r="B72" s="7"/>
      <c r="C72" s="7"/>
      <c r="D72" s="92"/>
      <c r="E72" s="92"/>
    </row>
    <row r="73" spans="1:10" x14ac:dyDescent="0.15">
      <c r="A73" s="8"/>
      <c r="C73" s="33"/>
      <c r="D73" s="92"/>
      <c r="E73" s="92"/>
    </row>
    <row r="74" spans="1:10" x14ac:dyDescent="0.15">
      <c r="B74" s="2"/>
      <c r="C74" s="2"/>
      <c r="D74" s="65"/>
      <c r="E74" s="65"/>
    </row>
    <row r="75" spans="1:10" x14ac:dyDescent="0.15">
      <c r="D75" s="65"/>
      <c r="E75" s="65"/>
    </row>
    <row r="76" spans="1:10" x14ac:dyDescent="0.15">
      <c r="B76" s="93"/>
      <c r="C76" s="93"/>
      <c r="D76" s="65"/>
      <c r="E76" s="65"/>
    </row>
    <row r="77" spans="1:10" x14ac:dyDescent="0.15">
      <c r="D77" s="65"/>
      <c r="E77" s="65"/>
    </row>
  </sheetData>
  <sheetProtection algorithmName="SHA-512" hashValue="HCJNVObXMLzQQbJyPamFhm4uUzUbLMh1tfa3gz8OfziiRmneQj2JJMM+vJL6B13YCJ2PqFDm2VnrwjQTsECJqA==" saltValue="gFcu7IWAw1bezG9DqyZFqQ==" spinCount="100000" sheet="1"/>
  <mergeCells count="7">
    <mergeCell ref="D2:E2"/>
    <mergeCell ref="A2:C2"/>
    <mergeCell ref="J6:J7"/>
    <mergeCell ref="B6:C7"/>
    <mergeCell ref="D6:D7"/>
    <mergeCell ref="E6:E7"/>
    <mergeCell ref="H2:J2"/>
  </mergeCells>
  <phoneticPr fontId="21" type="noConversion"/>
  <pageMargins left="0.7" right="0.7" top="0.75" bottom="0.75" header="0.3" footer="0.3"/>
  <pageSetup scale="71" orientation="portrait" horizontalDpi="0" verticalDpi="0"/>
  <ignoredErrors>
    <ignoredError sqref="E60 E62" formula="1"/>
    <ignoredError sqref="B6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workbookViewId="0">
      <selection activeCell="S16" sqref="S16"/>
    </sheetView>
  </sheetViews>
  <sheetFormatPr baseColWidth="10" defaultColWidth="10.83203125" defaultRowHeight="14" x14ac:dyDescent="0.15"/>
  <cols>
    <col min="1" max="1" width="1.6640625" style="1" customWidth="1"/>
    <col min="2" max="2" width="3.33203125" style="1" customWidth="1"/>
    <col min="3" max="3" width="4.5" style="1" customWidth="1"/>
    <col min="4" max="6" width="10.83203125" style="1"/>
    <col min="7" max="7" width="15.5" style="1" customWidth="1"/>
    <col min="8" max="8" width="5" style="1" customWidth="1"/>
    <col min="9" max="9" width="4.1640625" style="1" customWidth="1"/>
    <col min="10" max="10" width="4.5" style="1" customWidth="1"/>
    <col min="11" max="13" width="10.83203125" style="1"/>
    <col min="14" max="14" width="11.33203125" style="1" customWidth="1"/>
    <col min="15" max="15" width="1.6640625" style="1" customWidth="1"/>
    <col min="16" max="16384" width="10.83203125" style="1"/>
  </cols>
  <sheetData>
    <row r="1" spans="1:14" x14ac:dyDescent="0.15">
      <c r="B1" s="29"/>
      <c r="N1" s="31"/>
    </row>
    <row r="2" spans="1:14" ht="16" customHeight="1" x14ac:dyDescent="0.15">
      <c r="A2" s="252" t="str">
        <f>'1'!A4</f>
        <v xml:space="preserve">Applicant Name: </v>
      </c>
      <c r="B2" s="252"/>
      <c r="C2" s="252"/>
      <c r="D2" s="252"/>
      <c r="E2" s="291" t="str">
        <f>'1'!B4</f>
        <v>SAMPLE Applicant</v>
      </c>
      <c r="F2" s="292"/>
      <c r="G2" s="293"/>
      <c r="H2" s="124"/>
      <c r="J2" s="116" t="str">
        <f>'1'!G4</f>
        <v>Project Name:</v>
      </c>
      <c r="K2" s="288" t="str">
        <f>'1'!H4</f>
        <v xml:space="preserve">SAMPLE Project </v>
      </c>
      <c r="L2" s="289"/>
      <c r="M2" s="289"/>
      <c r="N2" s="290"/>
    </row>
    <row r="4" spans="1:14" x14ac:dyDescent="0.15">
      <c r="B4" s="3" t="s">
        <v>213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1:14" x14ac:dyDescent="0.15">
      <c r="B6" s="1" t="s">
        <v>214</v>
      </c>
      <c r="G6" s="94">
        <f>'6'!D23</f>
        <v>0</v>
      </c>
    </row>
    <row r="8" spans="1:14" x14ac:dyDescent="0.15">
      <c r="B8" s="1" t="s">
        <v>215</v>
      </c>
      <c r="G8" s="94">
        <f>'6'!D12+'6'!D16+'6'!D23</f>
        <v>0</v>
      </c>
    </row>
    <row r="10" spans="1:14" x14ac:dyDescent="0.15">
      <c r="B10" s="1" t="s">
        <v>216</v>
      </c>
      <c r="G10" s="95" t="str">
        <f>IF(G8&gt;0,G8/'6'!D62,"")</f>
        <v/>
      </c>
    </row>
    <row r="11" spans="1:14" ht="15" thickBo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5" thickTop="1" x14ac:dyDescent="0.15"/>
    <row r="13" spans="1:14" x14ac:dyDescent="0.15">
      <c r="B13" s="11" t="s">
        <v>217</v>
      </c>
    </row>
    <row r="15" spans="1:14" x14ac:dyDescent="0.15">
      <c r="B15" s="1" t="s">
        <v>218</v>
      </c>
      <c r="I15" s="254" t="str">
        <f>IF(G6&gt;0,'6'!D20/'7'!G6,"")</f>
        <v/>
      </c>
      <c r="J15" s="254"/>
    </row>
    <row r="17" spans="2:14" x14ac:dyDescent="0.15">
      <c r="B17" s="1" t="s">
        <v>219</v>
      </c>
      <c r="I17" s="254" t="str">
        <f>IF(G6&gt;0,'6'!D21/'7'!G6,"")</f>
        <v/>
      </c>
      <c r="J17" s="254"/>
    </row>
    <row r="18" spans="2:14" ht="15" thickBot="1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ht="15" thickTop="1" x14ac:dyDescent="0.15"/>
    <row r="20" spans="2:14" x14ac:dyDescent="0.15">
      <c r="B20" s="11" t="s">
        <v>220</v>
      </c>
    </row>
    <row r="22" spans="2:14" x14ac:dyDescent="0.15">
      <c r="B22" s="11" t="s">
        <v>221</v>
      </c>
    </row>
    <row r="24" spans="2:14" x14ac:dyDescent="0.15">
      <c r="B24" s="255" t="s">
        <v>222</v>
      </c>
      <c r="C24" s="255"/>
      <c r="D24" s="255"/>
      <c r="E24" s="255"/>
      <c r="F24" s="255"/>
      <c r="G24" s="255"/>
      <c r="H24" s="255"/>
    </row>
    <row r="25" spans="2:14" x14ac:dyDescent="0.15">
      <c r="B25" s="256" t="s">
        <v>223</v>
      </c>
      <c r="C25" s="256"/>
      <c r="D25" s="256"/>
      <c r="E25" s="256"/>
      <c r="F25" s="256"/>
      <c r="G25" s="256"/>
      <c r="H25" s="256"/>
      <c r="J25" s="254" t="e">
        <f>('6'!D58+'6'!D56+'6'!D55+'6'!D30+'6'!D21)/('6'!D16+'6'!D23+'6'!D25+'6'!D26+'6'!D27+'6'!D28+'6'!D29+'6'!D31+'6'!D39+'6'!D45+'6'!D53)</f>
        <v>#DIV/0!</v>
      </c>
      <c r="K25" s="254"/>
    </row>
    <row r="27" spans="2:14" x14ac:dyDescent="0.15">
      <c r="B27" s="11" t="s">
        <v>224</v>
      </c>
    </row>
    <row r="29" spans="2:14" x14ac:dyDescent="0.15">
      <c r="B29" s="255" t="s">
        <v>222</v>
      </c>
      <c r="C29" s="255"/>
      <c r="D29" s="255"/>
      <c r="E29" s="255"/>
      <c r="F29" s="255"/>
      <c r="G29" s="255"/>
      <c r="H29" s="255"/>
    </row>
    <row r="30" spans="2:14" x14ac:dyDescent="0.15">
      <c r="B30" s="256" t="s">
        <v>223</v>
      </c>
      <c r="C30" s="256"/>
      <c r="D30" s="256"/>
      <c r="E30" s="256"/>
      <c r="F30" s="256"/>
      <c r="G30" s="256"/>
      <c r="H30" s="256"/>
      <c r="J30" s="257" t="e">
        <f xml:space="preserve"> ('6'!D57+'6'!D56+'6'!D55+'6'!D30+'6'!D21)/('6'!D16+'6'!D18+'6'!D19+'6'!D20+'6'!D22+'6'!D25+'6'!D26+'6'!D27+'6'!D28+'6'!D29+'6'!D31+'6'!D39+'6'!D45+'6'!D53)</f>
        <v>#DIV/0!</v>
      </c>
      <c r="K30" s="258"/>
    </row>
    <row r="33" spans="2:14" x14ac:dyDescent="0.15">
      <c r="C33" s="1" t="s">
        <v>269</v>
      </c>
    </row>
    <row r="34" spans="2:14" x14ac:dyDescent="0.15">
      <c r="C34" s="1" t="s">
        <v>225</v>
      </c>
    </row>
    <row r="35" spans="2:14" ht="15" thickBot="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ht="15" thickTop="1" x14ac:dyDescent="0.15">
      <c r="B36" s="253"/>
      <c r="C36" s="253"/>
      <c r="D36" s="253"/>
      <c r="N36" s="54" t="s">
        <v>129</v>
      </c>
    </row>
    <row r="37" spans="2:14" x14ac:dyDescent="0.15">
      <c r="N37" s="54"/>
    </row>
  </sheetData>
  <sheetProtection algorithmName="SHA-512" hashValue="Eyk/klXEMVH4gwpyUmoCTNf9xNk7HJY+34sbGJGtODvNJv9XdUCMX+GIkbg6Q4tHpIZ/SjRnXxvR7f/2lK/47A==" saltValue="9rhvBaE1vBXxhrCDw8Hx+g==" spinCount="100000" sheet="1"/>
  <mergeCells count="12">
    <mergeCell ref="A2:D2"/>
    <mergeCell ref="E2:G2"/>
    <mergeCell ref="K2:N2"/>
    <mergeCell ref="B36:D36"/>
    <mergeCell ref="I15:J15"/>
    <mergeCell ref="I17:J17"/>
    <mergeCell ref="B24:H24"/>
    <mergeCell ref="B25:H25"/>
    <mergeCell ref="J25:K25"/>
    <mergeCell ref="B29:H29"/>
    <mergeCell ref="B30:H30"/>
    <mergeCell ref="J30:K30"/>
  </mergeCells>
  <phoneticPr fontId="21" type="noConversion"/>
  <pageMargins left="0.7" right="0.7" top="0.75" bottom="0.75" header="0.3" footer="0.3"/>
  <pageSetup scale="73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58"/>
  <sheetViews>
    <sheetView tabSelected="1" workbookViewId="0">
      <selection activeCell="K31" sqref="K31"/>
    </sheetView>
  </sheetViews>
  <sheetFormatPr baseColWidth="10" defaultColWidth="10.83203125" defaultRowHeight="14" x14ac:dyDescent="0.15"/>
  <cols>
    <col min="1" max="1" width="1.6640625" style="1" customWidth="1"/>
    <col min="2" max="2" width="15.6640625" style="1" customWidth="1"/>
    <col min="3" max="3" width="42.83203125" style="1" customWidth="1"/>
    <col min="4" max="4" width="14.6640625" style="1" customWidth="1"/>
    <col min="5" max="5" width="5.6640625" style="1" customWidth="1"/>
    <col min="6" max="6" width="20" style="1" customWidth="1"/>
    <col min="7" max="7" width="12.1640625" style="1" customWidth="1"/>
    <col min="8" max="8" width="10.33203125" style="1" customWidth="1"/>
    <col min="9" max="16384" width="10.83203125" style="1"/>
  </cols>
  <sheetData>
    <row r="1" spans="2:8" x14ac:dyDescent="0.15">
      <c r="B1" s="29"/>
      <c r="H1" s="31"/>
    </row>
    <row r="2" spans="2:8" x14ac:dyDescent="0.15">
      <c r="B2" s="118" t="str">
        <f>'1'!A4</f>
        <v xml:space="preserve">Applicant Name: </v>
      </c>
      <c r="C2" s="300" t="str">
        <f>'1'!B4</f>
        <v>SAMPLE Applicant</v>
      </c>
      <c r="D2" s="124"/>
      <c r="E2" s="116" t="str">
        <f>'1'!G4</f>
        <v>Project Name:</v>
      </c>
      <c r="F2" s="288" t="str">
        <f>'1'!H4</f>
        <v xml:space="preserve">SAMPLE Project </v>
      </c>
      <c r="G2" s="289"/>
      <c r="H2" s="290"/>
    </row>
    <row r="4" spans="2:8" x14ac:dyDescent="0.15">
      <c r="B4" s="3" t="s">
        <v>226</v>
      </c>
      <c r="C4" s="4"/>
      <c r="D4" s="4"/>
      <c r="E4" s="4"/>
      <c r="F4" s="4"/>
      <c r="G4" s="4"/>
      <c r="H4" s="4"/>
    </row>
    <row r="6" spans="2:8" x14ac:dyDescent="0.15">
      <c r="B6" s="11" t="s">
        <v>227</v>
      </c>
    </row>
    <row r="8" spans="2:8" x14ac:dyDescent="0.15">
      <c r="C8" s="1" t="s">
        <v>88</v>
      </c>
      <c r="D8" s="96">
        <f>'4'!F7+'4'!F8</f>
        <v>0</v>
      </c>
    </row>
    <row r="9" spans="2:8" x14ac:dyDescent="0.15">
      <c r="C9" s="1" t="s">
        <v>89</v>
      </c>
      <c r="D9" s="96">
        <f>'4'!F9</f>
        <v>0</v>
      </c>
    </row>
    <row r="10" spans="2:8" x14ac:dyDescent="0.15">
      <c r="C10" s="1" t="s">
        <v>228</v>
      </c>
      <c r="D10" s="97">
        <f>'4'!F13</f>
        <v>0</v>
      </c>
    </row>
    <row r="11" spans="2:8" x14ac:dyDescent="0.15">
      <c r="C11" s="1" t="s">
        <v>270</v>
      </c>
      <c r="D11" s="96">
        <f>SUM(D8:D10)</f>
        <v>0</v>
      </c>
    </row>
    <row r="12" spans="2:8" x14ac:dyDescent="0.15">
      <c r="D12" s="96"/>
    </row>
    <row r="13" spans="2:8" x14ac:dyDescent="0.15">
      <c r="C13" s="1" t="s">
        <v>229</v>
      </c>
      <c r="D13" s="96">
        <f>'4'!B25</f>
        <v>0</v>
      </c>
    </row>
    <row r="14" spans="2:8" x14ac:dyDescent="0.15">
      <c r="C14" s="1" t="s">
        <v>230</v>
      </c>
      <c r="D14" s="96">
        <f>'4'!B41</f>
        <v>0</v>
      </c>
    </row>
    <row r="15" spans="2:8" x14ac:dyDescent="0.15">
      <c r="C15" s="1" t="s">
        <v>231</v>
      </c>
      <c r="D15" s="96">
        <f>'4'!F27</f>
        <v>0</v>
      </c>
    </row>
    <row r="16" spans="2:8" x14ac:dyDescent="0.15">
      <c r="C16" s="1" t="s">
        <v>232</v>
      </c>
      <c r="D16" s="97">
        <f>'4'!F34</f>
        <v>0</v>
      </c>
    </row>
    <row r="17" spans="2:8" x14ac:dyDescent="0.15">
      <c r="C17" s="1" t="s">
        <v>271</v>
      </c>
      <c r="D17" s="96">
        <f>SUM(D13:D16)</f>
        <v>0</v>
      </c>
    </row>
    <row r="18" spans="2:8" x14ac:dyDescent="0.15">
      <c r="D18" s="96"/>
    </row>
    <row r="19" spans="2:8" x14ac:dyDescent="0.15">
      <c r="C19" s="1" t="s">
        <v>233</v>
      </c>
      <c r="D19" s="96">
        <f>'4'!F40</f>
        <v>0</v>
      </c>
    </row>
    <row r="20" spans="2:8" x14ac:dyDescent="0.15">
      <c r="D20" s="96"/>
    </row>
    <row r="21" spans="2:8" x14ac:dyDescent="0.15">
      <c r="C21" s="1" t="s">
        <v>272</v>
      </c>
      <c r="D21" s="96">
        <f>D11-D17-D19</f>
        <v>0</v>
      </c>
      <c r="F21" s="1" t="s">
        <v>234</v>
      </c>
      <c r="G21" s="45" t="str">
        <f>IF(D23&gt;0,D21/D23,"")</f>
        <v/>
      </c>
    </row>
    <row r="22" spans="2:8" x14ac:dyDescent="0.15">
      <c r="D22" s="96"/>
    </row>
    <row r="23" spans="2:8" x14ac:dyDescent="0.15">
      <c r="C23" s="1" t="s">
        <v>235</v>
      </c>
      <c r="D23" s="96">
        <f>'5'!F29</f>
        <v>0</v>
      </c>
    </row>
    <row r="24" spans="2:8" x14ac:dyDescent="0.15">
      <c r="D24" s="96"/>
    </row>
    <row r="25" spans="2:8" ht="15" thickBot="1" x14ac:dyDescent="0.2">
      <c r="C25" s="1" t="s">
        <v>273</v>
      </c>
      <c r="D25" s="98">
        <f>D21-D23</f>
        <v>0</v>
      </c>
    </row>
    <row r="26" spans="2:8" ht="15" thickTop="1" x14ac:dyDescent="0.15"/>
    <row r="27" spans="2:8" ht="15" thickBot="1" x14ac:dyDescent="0.2">
      <c r="B27" s="9"/>
      <c r="C27" s="9"/>
      <c r="D27" s="9"/>
      <c r="E27" s="9"/>
      <c r="F27" s="9"/>
      <c r="G27" s="9"/>
      <c r="H27" s="9"/>
    </row>
    <row r="28" spans="2:8" ht="15" thickTop="1" x14ac:dyDescent="0.15"/>
    <row r="29" spans="2:8" x14ac:dyDescent="0.15">
      <c r="B29" s="11" t="s">
        <v>236</v>
      </c>
    </row>
    <row r="31" spans="2:8" x14ac:dyDescent="0.15">
      <c r="C31" s="1" t="s">
        <v>237</v>
      </c>
      <c r="D31" s="96">
        <f>'6'!D12</f>
        <v>0</v>
      </c>
    </row>
    <row r="32" spans="2:8" x14ac:dyDescent="0.15">
      <c r="C32" s="1" t="s">
        <v>238</v>
      </c>
      <c r="D32" s="96">
        <f>'6'!D16</f>
        <v>0</v>
      </c>
    </row>
    <row r="33" spans="2:4" x14ac:dyDescent="0.15">
      <c r="C33" s="1" t="s">
        <v>295</v>
      </c>
      <c r="D33" s="96">
        <f>'6'!D23</f>
        <v>0</v>
      </c>
    </row>
    <row r="34" spans="2:4" x14ac:dyDescent="0.15">
      <c r="C34" s="13" t="s">
        <v>239</v>
      </c>
      <c r="D34" s="96">
        <f>'6'!D32</f>
        <v>0</v>
      </c>
    </row>
    <row r="35" spans="2:4" x14ac:dyDescent="0.15">
      <c r="C35" s="1" t="s">
        <v>240</v>
      </c>
      <c r="D35" s="96">
        <f>'6'!D39</f>
        <v>0</v>
      </c>
    </row>
    <row r="36" spans="2:4" x14ac:dyDescent="0.15">
      <c r="C36" s="1" t="s">
        <v>241</v>
      </c>
      <c r="D36" s="96">
        <f>'6'!D45</f>
        <v>0</v>
      </c>
    </row>
    <row r="37" spans="2:4" x14ac:dyDescent="0.15">
      <c r="C37" s="1" t="s">
        <v>242</v>
      </c>
      <c r="D37" s="96">
        <f>'6'!D53</f>
        <v>0</v>
      </c>
    </row>
    <row r="38" spans="2:4" x14ac:dyDescent="0.15">
      <c r="C38" s="1" t="s">
        <v>243</v>
      </c>
      <c r="D38" s="97">
        <f>'6'!D60</f>
        <v>0</v>
      </c>
    </row>
    <row r="39" spans="2:4" x14ac:dyDescent="0.15">
      <c r="C39" s="1" t="s">
        <v>274</v>
      </c>
      <c r="D39" s="96">
        <f>SUM(D31:D38)</f>
        <v>0</v>
      </c>
    </row>
    <row r="40" spans="2:4" x14ac:dyDescent="0.15">
      <c r="D40" s="96"/>
    </row>
    <row r="41" spans="2:4" x14ac:dyDescent="0.15">
      <c r="D41" s="96"/>
    </row>
    <row r="43" spans="2:4" x14ac:dyDescent="0.15">
      <c r="B43" s="11" t="s">
        <v>244</v>
      </c>
    </row>
    <row r="45" spans="2:4" x14ac:dyDescent="0.15">
      <c r="B45" s="13">
        <v>1</v>
      </c>
      <c r="C45" s="1" t="s">
        <v>325</v>
      </c>
      <c r="D45" s="142">
        <f>'5'!E23</f>
        <v>0</v>
      </c>
    </row>
    <row r="46" spans="2:4" x14ac:dyDescent="0.15">
      <c r="B46" s="1">
        <v>2</v>
      </c>
      <c r="C46" s="140"/>
      <c r="D46" s="96">
        <f>'5'!E24</f>
        <v>0</v>
      </c>
    </row>
    <row r="47" spans="2:4" x14ac:dyDescent="0.15">
      <c r="B47" s="1">
        <v>3</v>
      </c>
      <c r="C47" s="140" t="str">
        <f>'5'!F33</f>
        <v>Sumter County Regional HOME Consortium</v>
      </c>
      <c r="D47" s="96">
        <f>'5'!E26</f>
        <v>0</v>
      </c>
    </row>
    <row r="48" spans="2:4" x14ac:dyDescent="0.15">
      <c r="B48" s="1">
        <v>4</v>
      </c>
      <c r="C48" s="140" t="str">
        <f>'5'!F36</f>
        <v xml:space="preserve"> </v>
      </c>
      <c r="D48" s="96">
        <f>'5'!E24</f>
        <v>0</v>
      </c>
    </row>
    <row r="49" spans="2:8" x14ac:dyDescent="0.15">
      <c r="B49" s="1">
        <v>5</v>
      </c>
      <c r="C49" s="140" t="str">
        <f>'5'!F45</f>
        <v xml:space="preserve"> </v>
      </c>
      <c r="D49" s="96">
        <f>'5'!E26</f>
        <v>0</v>
      </c>
    </row>
    <row r="50" spans="2:8" x14ac:dyDescent="0.15">
      <c r="C50" s="1" t="s">
        <v>275</v>
      </c>
      <c r="D50" s="99">
        <f>SUM(D45:D49)</f>
        <v>0</v>
      </c>
    </row>
    <row r="55" spans="2:8" x14ac:dyDescent="0.15">
      <c r="C55" s="1" t="s">
        <v>245</v>
      </c>
      <c r="D55" s="100" t="str">
        <f>IF(D39=D50,"Yes","No")</f>
        <v>Yes</v>
      </c>
    </row>
    <row r="57" spans="2:8" ht="15" thickBot="1" x14ac:dyDescent="0.2">
      <c r="B57" s="9"/>
      <c r="C57" s="9"/>
      <c r="D57" s="9"/>
      <c r="E57" s="9"/>
      <c r="F57" s="9"/>
      <c r="G57" s="9"/>
      <c r="H57" s="9"/>
    </row>
    <row r="58" spans="2:8" ht="15" thickTop="1" x14ac:dyDescent="0.15">
      <c r="B58" s="119"/>
      <c r="C58" s="119"/>
      <c r="D58" s="119"/>
      <c r="H58" s="8" t="s">
        <v>164</v>
      </c>
    </row>
  </sheetData>
  <sheetProtection algorithmName="SHA-512" hashValue="LvctNQVmQhlRyvV1wO253+jN4nnt8cxUml5O8E4AvHEnCpnLjrRJSuAApnmIF/I0aFISYTdSZqUBUsKzncYcGQ==" saltValue="hFbUgGnN8BR/Z64jj1mrXw==" spinCount="100000" sheet="1"/>
  <mergeCells count="1">
    <mergeCell ref="F2:H2"/>
  </mergeCells>
  <phoneticPr fontId="21" type="noConversion"/>
  <pageMargins left="0.7" right="0.7" top="0.75" bottom="0.75" header="0.3" footer="0.3"/>
  <pageSetup scale="7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Guide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Grace Orr</cp:lastModifiedBy>
  <cp:lastPrinted>2018-09-05T01:54:02Z</cp:lastPrinted>
  <dcterms:created xsi:type="dcterms:W3CDTF">2017-04-07T16:55:53Z</dcterms:created>
  <dcterms:modified xsi:type="dcterms:W3CDTF">2024-02-21T17:30:16Z</dcterms:modified>
</cp:coreProperties>
</file>